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ocumenttasks/documenttask1.xml" ContentType="application/vnd.ms-excel.documenttask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threadedComments/threadedComment1.xml" ContentType="application/vnd.ms-excel.threaded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645" windowWidth="28455" windowHeight="11700" firstSheet="1" activeTab="1"/>
  </bookViews>
  <sheets>
    <sheet name="VEÍCULOS EM MANUTENÇÃO" sheetId="1" r:id="rId1"/>
    <sheet name="COMUNICAÇÃO" sheetId="6" r:id="rId2"/>
  </sheets>
  <definedNames>
    <definedName name="_xlnm._FilterDatabase" localSheetId="0" hidden="1">'VEÍCULOS EM MANUTENÇÃO'!$A$3:$X$109</definedName>
  </definedNames>
  <calcPr calcId="125725"/>
  <customWorkbookViews>
    <customWorkbookView name="Filtro 1" guid="{694C408E-694D-4BB5-A3B7-A1AF88ADF446}" maximized="1" windowWidth="0" windowHeight="0" activeSheetId="0"/>
    <customWorkbookView name="GESTÃO FERNANDES" guid="{13987068-ED8D-4E21-B958-3347601F5CE6}" maximized="1" windowWidth="0" windowHeight="0" activeSheetId="0"/>
  </customWorkbookViews>
</workbook>
</file>

<file path=xl/calcChain.xml><?xml version="1.0" encoding="utf-8"?>
<calcChain xmlns="http://schemas.openxmlformats.org/spreadsheetml/2006/main">
  <c r="H2" i="6"/>
  <c r="H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11"/>
  <c r="H212"/>
  <c r="W498" i="1"/>
  <c r="U498"/>
  <c r="V498" s="1"/>
  <c r="T498"/>
  <c r="O498"/>
  <c r="F498" a="1"/>
  <c r="F498" s="1"/>
  <c r="E498" a="1"/>
  <c r="E498" s="1"/>
  <c r="D498" a="1"/>
  <c r="D498" s="1"/>
  <c r="W497"/>
  <c r="U497"/>
  <c r="V497" s="1"/>
  <c r="T497"/>
  <c r="O497"/>
  <c r="F497" a="1"/>
  <c r="F497" s="1"/>
  <c r="E497" a="1"/>
  <c r="E497" s="1"/>
  <c r="D497" a="1"/>
  <c r="D497"/>
  <c r="W496"/>
  <c r="U496"/>
  <c r="V496" s="1"/>
  <c r="T496"/>
  <c r="O496"/>
  <c r="F496" a="1"/>
  <c r="F496" s="1"/>
  <c r="E496" a="1"/>
  <c r="E496" s="1"/>
  <c r="D496" a="1"/>
  <c r="D496" s="1"/>
  <c r="W495"/>
  <c r="V495"/>
  <c r="U495"/>
  <c r="T495"/>
  <c r="O495"/>
  <c r="F495" a="1"/>
  <c r="F495" s="1"/>
  <c r="E495" a="1"/>
  <c r="E495" s="1"/>
  <c r="D495" a="1"/>
  <c r="D495" s="1"/>
  <c r="W494"/>
  <c r="V494"/>
  <c r="U494"/>
  <c r="T494"/>
  <c r="O494"/>
  <c r="F494" a="1"/>
  <c r="F494" s="1"/>
  <c r="E494" a="1"/>
  <c r="E494" s="1"/>
  <c r="D494" a="1"/>
  <c r="D494" s="1"/>
  <c r="W493"/>
  <c r="V493"/>
  <c r="U493"/>
  <c r="T493"/>
  <c r="O493"/>
  <c r="F493" a="1"/>
  <c r="F493" s="1"/>
  <c r="E493" a="1"/>
  <c r="E493" s="1"/>
  <c r="D493" a="1"/>
  <c r="D493" s="1"/>
  <c r="W492"/>
  <c r="V492"/>
  <c r="U492"/>
  <c r="T492"/>
  <c r="O492"/>
  <c r="F492" a="1"/>
  <c r="F492" s="1"/>
  <c r="E492" a="1"/>
  <c r="E492"/>
  <c r="D492" a="1"/>
  <c r="D492" s="1"/>
  <c r="W491"/>
  <c r="U491"/>
  <c r="V491" s="1"/>
  <c r="T491"/>
  <c r="O491"/>
  <c r="F491" a="1"/>
  <c r="F491" s="1"/>
  <c r="E491" a="1"/>
  <c r="E491" s="1"/>
  <c r="D491" a="1"/>
  <c r="D491" s="1"/>
  <c r="W490"/>
  <c r="V490"/>
  <c r="U490"/>
  <c r="T490"/>
  <c r="O490"/>
  <c r="F490" a="1"/>
  <c r="F490" s="1"/>
  <c r="E490" a="1"/>
  <c r="E490" s="1"/>
  <c r="D490" a="1"/>
  <c r="D490" s="1"/>
  <c r="W489"/>
  <c r="U489"/>
  <c r="V489" s="1"/>
  <c r="T489"/>
  <c r="O489"/>
  <c r="F489" a="1"/>
  <c r="F489" s="1"/>
  <c r="E489" a="1"/>
  <c r="E489" s="1"/>
  <c r="D489" a="1"/>
  <c r="D489" s="1"/>
  <c r="W488"/>
  <c r="U488"/>
  <c r="V488" s="1"/>
  <c r="T488"/>
  <c r="O488"/>
  <c r="F488" a="1"/>
  <c r="F488" s="1"/>
  <c r="E488" a="1"/>
  <c r="E488" s="1"/>
  <c r="D488" a="1"/>
  <c r="D488" s="1"/>
  <c r="W487"/>
  <c r="U487"/>
  <c r="V487" s="1"/>
  <c r="T487"/>
  <c r="O487"/>
  <c r="F487" a="1"/>
  <c r="F487" s="1"/>
  <c r="E487" a="1"/>
  <c r="E487" s="1"/>
  <c r="D487" a="1"/>
  <c r="D487" s="1"/>
  <c r="W486"/>
  <c r="V486"/>
  <c r="U486"/>
  <c r="T486"/>
  <c r="O486"/>
  <c r="F486" a="1"/>
  <c r="F486" s="1"/>
  <c r="E486" a="1"/>
  <c r="E486" s="1"/>
  <c r="D486" a="1"/>
  <c r="D486" s="1"/>
  <c r="W485"/>
  <c r="U485"/>
  <c r="V485" s="1"/>
  <c r="T485"/>
  <c r="O485"/>
  <c r="F485" a="1"/>
  <c r="F485"/>
  <c r="E485" a="1"/>
  <c r="E485" s="1"/>
  <c r="D485" a="1"/>
  <c r="D485" s="1"/>
  <c r="W484"/>
  <c r="V484"/>
  <c r="U484"/>
  <c r="T484"/>
  <c r="O484"/>
  <c r="F484" a="1"/>
  <c r="F484" s="1"/>
  <c r="E484" a="1"/>
  <c r="E484" s="1"/>
  <c r="D484" a="1"/>
  <c r="D484" s="1"/>
  <c r="W483"/>
  <c r="U483"/>
  <c r="V483" s="1"/>
  <c r="T483"/>
  <c r="O483"/>
  <c r="F483" a="1"/>
  <c r="F483" s="1"/>
  <c r="E483" a="1"/>
  <c r="E483" s="1"/>
  <c r="D483" a="1"/>
  <c r="D483" s="1"/>
  <c r="W482"/>
  <c r="U482"/>
  <c r="V482" s="1"/>
  <c r="T482"/>
  <c r="O482"/>
  <c r="F482" a="1"/>
  <c r="F482" s="1"/>
  <c r="E482" a="1"/>
  <c r="E482" s="1"/>
  <c r="D482" a="1"/>
  <c r="D482" s="1"/>
  <c r="W481"/>
  <c r="U481"/>
  <c r="V481" s="1"/>
  <c r="T481"/>
  <c r="O481"/>
  <c r="F481" a="1"/>
  <c r="F481" s="1"/>
  <c r="E481" a="1"/>
  <c r="E481" s="1"/>
  <c r="D481" a="1"/>
  <c r="D481" s="1"/>
  <c r="W480"/>
  <c r="U480"/>
  <c r="V480" s="1"/>
  <c r="T480"/>
  <c r="O480"/>
  <c r="F480" a="1"/>
  <c r="F480" s="1"/>
  <c r="E480" a="1"/>
  <c r="E480" s="1"/>
  <c r="D480" a="1"/>
  <c r="D480" s="1"/>
  <c r="W479"/>
  <c r="V479"/>
  <c r="U479"/>
  <c r="T479"/>
  <c r="O479"/>
  <c r="F479" a="1"/>
  <c r="F479" s="1"/>
  <c r="E479" a="1"/>
  <c r="E479" s="1"/>
  <c r="D479" a="1"/>
  <c r="D479" s="1"/>
  <c r="W478"/>
  <c r="V478"/>
  <c r="U478"/>
  <c r="T478"/>
  <c r="O478"/>
  <c r="F478" a="1"/>
  <c r="F478" s="1"/>
  <c r="E478" a="1"/>
  <c r="E478" s="1"/>
  <c r="D478" a="1"/>
  <c r="D478" s="1"/>
  <c r="W477"/>
  <c r="V477"/>
  <c r="U477"/>
  <c r="T477"/>
  <c r="O477"/>
  <c r="F477" a="1"/>
  <c r="F477" s="1"/>
  <c r="E477" a="1"/>
  <c r="E477" s="1"/>
  <c r="D477" a="1"/>
  <c r="D477" s="1"/>
  <c r="W476"/>
  <c r="V476"/>
  <c r="U476"/>
  <c r="T476"/>
  <c r="O476"/>
  <c r="F476" a="1"/>
  <c r="F476" s="1"/>
  <c r="E476" a="1"/>
  <c r="E476" s="1"/>
  <c r="D476" a="1"/>
  <c r="D476" s="1"/>
  <c r="W475"/>
  <c r="U475"/>
  <c r="V475" s="1"/>
  <c r="T475"/>
  <c r="O475"/>
  <c r="F475" a="1"/>
  <c r="F475" s="1"/>
  <c r="E475" a="1"/>
  <c r="E475" s="1"/>
  <c r="D475" a="1"/>
  <c r="D475" s="1"/>
  <c r="W474"/>
  <c r="V474"/>
  <c r="U474"/>
  <c r="T474"/>
  <c r="O474"/>
  <c r="F474" a="1"/>
  <c r="F474" s="1"/>
  <c r="E474" a="1"/>
  <c r="E474" s="1"/>
  <c r="D474" a="1"/>
  <c r="D474" s="1"/>
  <c r="W473"/>
  <c r="U473"/>
  <c r="V473" s="1"/>
  <c r="T473"/>
  <c r="O473"/>
  <c r="F473" a="1"/>
  <c r="F473" s="1"/>
  <c r="E473" a="1"/>
  <c r="E473" s="1"/>
  <c r="D473" a="1"/>
  <c r="D473" s="1"/>
  <c r="W472"/>
  <c r="U472"/>
  <c r="V472" s="1"/>
  <c r="T472"/>
  <c r="O472"/>
  <c r="F472" a="1"/>
  <c r="F472" s="1"/>
  <c r="E472" a="1"/>
  <c r="E472" s="1"/>
  <c r="D472" a="1"/>
  <c r="D472" s="1"/>
  <c r="W471"/>
  <c r="U471"/>
  <c r="V471" s="1"/>
  <c r="T471"/>
  <c r="O471"/>
  <c r="F471" a="1"/>
  <c r="F471" s="1"/>
  <c r="E471" a="1"/>
  <c r="E471" s="1"/>
  <c r="D471" a="1"/>
  <c r="D471" s="1"/>
  <c r="W470"/>
  <c r="V470"/>
  <c r="U470"/>
  <c r="T470"/>
  <c r="O470"/>
  <c r="F470" a="1"/>
  <c r="F470" s="1"/>
  <c r="E470" a="1"/>
  <c r="E470" s="1"/>
  <c r="D470" a="1"/>
  <c r="D470" s="1"/>
  <c r="W469"/>
  <c r="U469"/>
  <c r="V469" s="1"/>
  <c r="T469"/>
  <c r="O469"/>
  <c r="F469" a="1"/>
  <c r="F469" s="1"/>
  <c r="E469" a="1"/>
  <c r="E469" s="1"/>
  <c r="D469" a="1"/>
  <c r="D469" s="1"/>
  <c r="W468"/>
  <c r="V468"/>
  <c r="U468"/>
  <c r="T468"/>
  <c r="O468"/>
  <c r="F468" a="1"/>
  <c r="F468" s="1"/>
  <c r="E468" a="1"/>
  <c r="E468" s="1"/>
  <c r="D468" a="1"/>
  <c r="D468" s="1"/>
  <c r="W467"/>
  <c r="U467"/>
  <c r="V467" s="1"/>
  <c r="T467"/>
  <c r="O467"/>
  <c r="F467" a="1"/>
  <c r="F467" s="1"/>
  <c r="E467" a="1"/>
  <c r="E467" s="1"/>
  <c r="D467" a="1"/>
  <c r="D467" s="1"/>
  <c r="W466"/>
  <c r="U466"/>
  <c r="V466" s="1"/>
  <c r="T466"/>
  <c r="O466"/>
  <c r="F466" a="1"/>
  <c r="F466" s="1"/>
  <c r="E466" a="1"/>
  <c r="E466" s="1"/>
  <c r="D466" a="1"/>
  <c r="D466" s="1"/>
  <c r="W465"/>
  <c r="U465"/>
  <c r="V465" s="1"/>
  <c r="T465"/>
  <c r="O465"/>
  <c r="F465" a="1"/>
  <c r="F465" s="1"/>
  <c r="E465" a="1"/>
  <c r="E465" s="1"/>
  <c r="D465" a="1"/>
  <c r="D465" s="1"/>
  <c r="W464"/>
  <c r="U464"/>
  <c r="V464" s="1"/>
  <c r="T464"/>
  <c r="O464"/>
  <c r="F464" a="1"/>
  <c r="F464" s="1"/>
  <c r="E464" a="1"/>
  <c r="E464" s="1"/>
  <c r="D464" a="1"/>
  <c r="D464" s="1"/>
  <c r="W463"/>
  <c r="V463"/>
  <c r="U463"/>
  <c r="T463"/>
  <c r="O463"/>
  <c r="F463" a="1"/>
  <c r="F463" s="1"/>
  <c r="E463" a="1"/>
  <c r="E463" s="1"/>
  <c r="D463" a="1"/>
  <c r="D463" s="1"/>
  <c r="W462"/>
  <c r="V462"/>
  <c r="U462"/>
  <c r="T462"/>
  <c r="O462"/>
  <c r="F462" a="1"/>
  <c r="F462" s="1"/>
  <c r="E462" a="1"/>
  <c r="E462" s="1"/>
  <c r="D462" a="1"/>
  <c r="D462" s="1"/>
  <c r="W461"/>
  <c r="V461"/>
  <c r="U461"/>
  <c r="T461"/>
  <c r="O461"/>
  <c r="F461" a="1"/>
  <c r="F461" s="1"/>
  <c r="E461" a="1"/>
  <c r="E461" s="1"/>
  <c r="D461" a="1"/>
  <c r="D461" s="1"/>
  <c r="W460"/>
  <c r="V460"/>
  <c r="U460"/>
  <c r="T460"/>
  <c r="O460"/>
  <c r="F460" a="1"/>
  <c r="F460" s="1"/>
  <c r="E460" a="1"/>
  <c r="E460" s="1"/>
  <c r="D460" a="1"/>
  <c r="D460" s="1"/>
  <c r="W459"/>
  <c r="U459"/>
  <c r="V459" s="1"/>
  <c r="T459"/>
  <c r="O459"/>
  <c r="F459" a="1"/>
  <c r="F459" s="1"/>
  <c r="E459" a="1"/>
  <c r="E459" s="1"/>
  <c r="D459" a="1"/>
  <c r="D459" s="1"/>
  <c r="W458"/>
  <c r="V458"/>
  <c r="U458"/>
  <c r="T458"/>
  <c r="O458"/>
  <c r="F458" a="1"/>
  <c r="F458" s="1"/>
  <c r="E458" a="1"/>
  <c r="E458" s="1"/>
  <c r="D458" a="1"/>
  <c r="D458" s="1"/>
  <c r="W457"/>
  <c r="U457"/>
  <c r="V457" s="1"/>
  <c r="T457"/>
  <c r="O457"/>
  <c r="F457" a="1"/>
  <c r="F457" s="1"/>
  <c r="E457" a="1"/>
  <c r="E457" s="1"/>
  <c r="D457" a="1"/>
  <c r="D457" s="1"/>
  <c r="W456"/>
  <c r="U456"/>
  <c r="V456" s="1"/>
  <c r="T456"/>
  <c r="O456"/>
  <c r="F456" a="1"/>
  <c r="F456" s="1"/>
  <c r="E456" a="1"/>
  <c r="E456" s="1"/>
  <c r="D456" a="1"/>
  <c r="D456" s="1"/>
  <c r="W455"/>
  <c r="U455"/>
  <c r="V455" s="1"/>
  <c r="T455"/>
  <c r="O455"/>
  <c r="F455" a="1"/>
  <c r="F455" s="1"/>
  <c r="E455" a="1"/>
  <c r="E455" s="1"/>
  <c r="D455" a="1"/>
  <c r="D455" s="1"/>
  <c r="W454"/>
  <c r="V454"/>
  <c r="U454"/>
  <c r="T454"/>
  <c r="O454"/>
  <c r="F454" a="1"/>
  <c r="F454" s="1"/>
  <c r="E454" a="1"/>
  <c r="E454" s="1"/>
  <c r="D454" a="1"/>
  <c r="D454" s="1"/>
  <c r="W453"/>
  <c r="U453"/>
  <c r="V453" s="1"/>
  <c r="T453"/>
  <c r="O453"/>
  <c r="F453" a="1"/>
  <c r="F453" s="1"/>
  <c r="E453" a="1"/>
  <c r="E453" s="1"/>
  <c r="D453" a="1"/>
  <c r="D453" s="1"/>
  <c r="W452"/>
  <c r="V452"/>
  <c r="U452"/>
  <c r="T452"/>
  <c r="O452"/>
  <c r="F452" a="1"/>
  <c r="F452" s="1"/>
  <c r="E452" a="1"/>
  <c r="E452" s="1"/>
  <c r="D452" a="1"/>
  <c r="D452" s="1"/>
  <c r="W451"/>
  <c r="U451"/>
  <c r="V451" s="1"/>
  <c r="T451"/>
  <c r="O451"/>
  <c r="F451" a="1"/>
  <c r="F451" s="1"/>
  <c r="E451" a="1"/>
  <c r="E451" s="1"/>
  <c r="D451" a="1"/>
  <c r="D451" s="1"/>
  <c r="W450"/>
  <c r="U450"/>
  <c r="V450" s="1"/>
  <c r="T450"/>
  <c r="O450"/>
  <c r="F450" a="1"/>
  <c r="F450" s="1"/>
  <c r="E450" a="1"/>
  <c r="E450" s="1"/>
  <c r="D450" a="1"/>
  <c r="D450" s="1"/>
  <c r="W449"/>
  <c r="U449"/>
  <c r="V449" s="1"/>
  <c r="T449"/>
  <c r="O449"/>
  <c r="F449" a="1"/>
  <c r="F449" s="1"/>
  <c r="E449" a="1"/>
  <c r="E449" s="1"/>
  <c r="D449" a="1"/>
  <c r="D449" s="1"/>
  <c r="W448"/>
  <c r="U448"/>
  <c r="V448" s="1"/>
  <c r="T448"/>
  <c r="O448"/>
  <c r="F448" a="1"/>
  <c r="F448" s="1"/>
  <c r="E448" a="1"/>
  <c r="E448" s="1"/>
  <c r="D448" a="1"/>
  <c r="D448" s="1"/>
  <c r="W447"/>
  <c r="V447"/>
  <c r="U447"/>
  <c r="T447"/>
  <c r="O447"/>
  <c r="F447" a="1"/>
  <c r="F447" s="1"/>
  <c r="E447" a="1"/>
  <c r="E447" s="1"/>
  <c r="D447" a="1"/>
  <c r="D447" s="1"/>
  <c r="W446"/>
  <c r="V446"/>
  <c r="U446"/>
  <c r="T446"/>
  <c r="O446"/>
  <c r="F446" a="1"/>
  <c r="F446" s="1"/>
  <c r="E446" a="1"/>
  <c r="E446" s="1"/>
  <c r="D446" a="1"/>
  <c r="D446" s="1"/>
  <c r="W445"/>
  <c r="V445"/>
  <c r="U445"/>
  <c r="T445"/>
  <c r="O445"/>
  <c r="F445" a="1"/>
  <c r="F445" s="1"/>
  <c r="E445" a="1"/>
  <c r="E445" s="1"/>
  <c r="D445" a="1"/>
  <c r="D445" s="1"/>
  <c r="W444"/>
  <c r="V444"/>
  <c r="U444"/>
  <c r="T444"/>
  <c r="O444"/>
  <c r="F444" a="1"/>
  <c r="F444" s="1"/>
  <c r="E444" a="1"/>
  <c r="E444" s="1"/>
  <c r="D444" a="1"/>
  <c r="D444" s="1"/>
  <c r="W443"/>
  <c r="U443"/>
  <c r="V443" s="1"/>
  <c r="T443"/>
  <c r="O443"/>
  <c r="F443" a="1"/>
  <c r="F443" s="1"/>
  <c r="E443" a="1"/>
  <c r="E443" s="1"/>
  <c r="D443" a="1"/>
  <c r="D443" s="1"/>
  <c r="W442"/>
  <c r="V442"/>
  <c r="U442"/>
  <c r="T442"/>
  <c r="O442"/>
  <c r="F442" a="1"/>
  <c r="F442" s="1"/>
  <c r="E442" a="1"/>
  <c r="E442" s="1"/>
  <c r="D442" a="1"/>
  <c r="D442" s="1"/>
  <c r="W441"/>
  <c r="U441"/>
  <c r="V441" s="1"/>
  <c r="T441"/>
  <c r="O441"/>
  <c r="F441" a="1"/>
  <c r="F441" s="1"/>
  <c r="E441" a="1"/>
  <c r="E441" s="1"/>
  <c r="D441" a="1"/>
  <c r="D441" s="1"/>
  <c r="W440"/>
  <c r="U440"/>
  <c r="V440" s="1"/>
  <c r="T440"/>
  <c r="O440"/>
  <c r="F440" a="1"/>
  <c r="F440" s="1"/>
  <c r="E440" a="1"/>
  <c r="E440" s="1"/>
  <c r="D440" a="1"/>
  <c r="D440" s="1"/>
  <c r="W439"/>
  <c r="U439"/>
  <c r="V439" s="1"/>
  <c r="T439"/>
  <c r="O439"/>
  <c r="F439" a="1"/>
  <c r="F439" s="1"/>
  <c r="E439" a="1"/>
  <c r="E439" s="1"/>
  <c r="D439" a="1"/>
  <c r="D439" s="1"/>
  <c r="W438"/>
  <c r="V438"/>
  <c r="U438"/>
  <c r="T438"/>
  <c r="O438"/>
  <c r="F438" a="1"/>
  <c r="F438" s="1"/>
  <c r="E438" a="1"/>
  <c r="E438" s="1"/>
  <c r="D438" a="1"/>
  <c r="D438" s="1"/>
  <c r="W437"/>
  <c r="U437"/>
  <c r="V437" s="1"/>
  <c r="T437"/>
  <c r="O437"/>
  <c r="F437" a="1"/>
  <c r="F437" s="1"/>
  <c r="E437" a="1"/>
  <c r="E437" s="1"/>
  <c r="D437" a="1"/>
  <c r="D437" s="1"/>
  <c r="W436"/>
  <c r="V436"/>
  <c r="U436"/>
  <c r="T436"/>
  <c r="O436"/>
  <c r="F436" a="1"/>
  <c r="F436" s="1"/>
  <c r="E436" a="1"/>
  <c r="E436" s="1"/>
  <c r="D436" a="1"/>
  <c r="D436" s="1"/>
  <c r="W435"/>
  <c r="U435"/>
  <c r="V435" s="1"/>
  <c r="T435"/>
  <c r="O435"/>
  <c r="F435" a="1"/>
  <c r="F435" s="1"/>
  <c r="E435" a="1"/>
  <c r="E435" s="1"/>
  <c r="D435" a="1"/>
  <c r="D435" s="1"/>
  <c r="W434"/>
  <c r="U434"/>
  <c r="V434" s="1"/>
  <c r="T434"/>
  <c r="O434"/>
  <c r="F434" a="1"/>
  <c r="F434" s="1"/>
  <c r="E434" a="1"/>
  <c r="E434" s="1"/>
  <c r="D434" a="1"/>
  <c r="D434" s="1"/>
  <c r="W433"/>
  <c r="U433"/>
  <c r="V433" s="1"/>
  <c r="T433"/>
  <c r="O433"/>
  <c r="F433" a="1"/>
  <c r="F433" s="1"/>
  <c r="E433" a="1"/>
  <c r="E433" s="1"/>
  <c r="D433" a="1"/>
  <c r="D433" s="1"/>
  <c r="W432"/>
  <c r="U432"/>
  <c r="V432" s="1"/>
  <c r="T432"/>
  <c r="O432"/>
  <c r="F432" a="1"/>
  <c r="F432" s="1"/>
  <c r="E432" a="1"/>
  <c r="E432" s="1"/>
  <c r="D432" a="1"/>
  <c r="D432" s="1"/>
  <c r="W431"/>
  <c r="V431"/>
  <c r="U431"/>
  <c r="T431"/>
  <c r="O431"/>
  <c r="F431" a="1"/>
  <c r="F431" s="1"/>
  <c r="E431" a="1"/>
  <c r="E431" s="1"/>
  <c r="D431" a="1"/>
  <c r="D431" s="1"/>
  <c r="W430"/>
  <c r="V430"/>
  <c r="U430"/>
  <c r="T430"/>
  <c r="O430"/>
  <c r="F430" a="1"/>
  <c r="F430" s="1"/>
  <c r="E430" a="1"/>
  <c r="E430" s="1"/>
  <c r="D430" a="1"/>
  <c r="D430" s="1"/>
  <c r="W429"/>
  <c r="V429"/>
  <c r="U429"/>
  <c r="T429"/>
  <c r="O429"/>
  <c r="F429" a="1"/>
  <c r="F429" s="1"/>
  <c r="E429" a="1"/>
  <c r="E429" s="1"/>
  <c r="D429" a="1"/>
  <c r="D429" s="1"/>
  <c r="W428"/>
  <c r="V428"/>
  <c r="U428"/>
  <c r="T428"/>
  <c r="O428"/>
  <c r="F428" a="1"/>
  <c r="F428" s="1"/>
  <c r="E428" a="1"/>
  <c r="E428" s="1"/>
  <c r="D428" a="1"/>
  <c r="D428" s="1"/>
  <c r="W427"/>
  <c r="U427"/>
  <c r="V427" s="1"/>
  <c r="T427"/>
  <c r="O427"/>
  <c r="F427" a="1"/>
  <c r="F427" s="1"/>
  <c r="E427" a="1"/>
  <c r="E427" s="1"/>
  <c r="D427" a="1"/>
  <c r="D427" s="1"/>
  <c r="W426"/>
  <c r="V426"/>
  <c r="U426"/>
  <c r="T426"/>
  <c r="O426"/>
  <c r="F426" a="1"/>
  <c r="F426" s="1"/>
  <c r="E426" a="1"/>
  <c r="E426" s="1"/>
  <c r="D426" a="1"/>
  <c r="D426" s="1"/>
  <c r="W425"/>
  <c r="U425"/>
  <c r="V425" s="1"/>
  <c r="T425"/>
  <c r="O425"/>
  <c r="F425" a="1"/>
  <c r="F425" s="1"/>
  <c r="E425" a="1"/>
  <c r="E425" s="1"/>
  <c r="D425" a="1"/>
  <c r="D425" s="1"/>
  <c r="W424"/>
  <c r="U424"/>
  <c r="V424" s="1"/>
  <c r="T424"/>
  <c r="O424"/>
  <c r="F424" a="1"/>
  <c r="F424" s="1"/>
  <c r="E424" a="1"/>
  <c r="E424" s="1"/>
  <c r="D424" a="1"/>
  <c r="D424" s="1"/>
  <c r="W423"/>
  <c r="U423"/>
  <c r="V423" s="1"/>
  <c r="T423"/>
  <c r="O423"/>
  <c r="F423" a="1"/>
  <c r="F423" s="1"/>
  <c r="E423" a="1"/>
  <c r="E423" s="1"/>
  <c r="D423" a="1"/>
  <c r="D423" s="1"/>
  <c r="W422"/>
  <c r="V422"/>
  <c r="U422"/>
  <c r="T422"/>
  <c r="O422"/>
  <c r="F422" a="1"/>
  <c r="F422" s="1"/>
  <c r="E422" a="1"/>
  <c r="E422" s="1"/>
  <c r="D422" a="1"/>
  <c r="D422" s="1"/>
  <c r="W421"/>
  <c r="U421"/>
  <c r="V421" s="1"/>
  <c r="T421"/>
  <c r="O421"/>
  <c r="F421" a="1"/>
  <c r="F421" s="1"/>
  <c r="E421" a="1"/>
  <c r="E421" s="1"/>
  <c r="D421" a="1"/>
  <c r="D421" s="1"/>
  <c r="W420"/>
  <c r="V420"/>
  <c r="U420"/>
  <c r="T420"/>
  <c r="O420"/>
  <c r="F420" a="1"/>
  <c r="F420" s="1"/>
  <c r="E420" a="1"/>
  <c r="E420" s="1"/>
  <c r="D420" a="1"/>
  <c r="D420" s="1"/>
  <c r="W419"/>
  <c r="U419"/>
  <c r="V419" s="1"/>
  <c r="T419"/>
  <c r="O419"/>
  <c r="F419" a="1"/>
  <c r="F419" s="1"/>
  <c r="E419" a="1"/>
  <c r="E419" s="1"/>
  <c r="D419" a="1"/>
  <c r="D419" s="1"/>
  <c r="W418"/>
  <c r="U418"/>
  <c r="V418" s="1"/>
  <c r="T418"/>
  <c r="O418"/>
  <c r="F418" a="1"/>
  <c r="F418" s="1"/>
  <c r="E418" a="1"/>
  <c r="E418" s="1"/>
  <c r="D418" a="1"/>
  <c r="D418" s="1"/>
  <c r="W417"/>
  <c r="U417"/>
  <c r="V417" s="1"/>
  <c r="T417"/>
  <c r="O417"/>
  <c r="F417" a="1"/>
  <c r="F417" s="1"/>
  <c r="E417" a="1"/>
  <c r="E417" s="1"/>
  <c r="D417" a="1"/>
  <c r="D417" s="1"/>
  <c r="W416"/>
  <c r="U416"/>
  <c r="V416" s="1"/>
  <c r="T416"/>
  <c r="O416"/>
  <c r="F416" a="1"/>
  <c r="F416" s="1"/>
  <c r="E416" a="1"/>
  <c r="E416" s="1"/>
  <c r="D416" a="1"/>
  <c r="D416" s="1"/>
  <c r="W415"/>
  <c r="V415"/>
  <c r="U415"/>
  <c r="T415"/>
  <c r="O415"/>
  <c r="F415" a="1"/>
  <c r="F415" s="1"/>
  <c r="E415" a="1"/>
  <c r="E415" s="1"/>
  <c r="D415" a="1"/>
  <c r="D415" s="1"/>
  <c r="W414"/>
  <c r="V414"/>
  <c r="U414"/>
  <c r="T414"/>
  <c r="O414"/>
  <c r="F414" a="1"/>
  <c r="F414" s="1"/>
  <c r="E414" a="1"/>
  <c r="E414" s="1"/>
  <c r="D414" a="1"/>
  <c r="D414" s="1"/>
  <c r="W413"/>
  <c r="V413"/>
  <c r="U413"/>
  <c r="T413"/>
  <c r="O413"/>
  <c r="F413" a="1"/>
  <c r="F413" s="1"/>
  <c r="E413" a="1"/>
  <c r="E413" s="1"/>
  <c r="D413" a="1"/>
  <c r="D413" s="1"/>
  <c r="W412"/>
  <c r="V412"/>
  <c r="U412"/>
  <c r="T412"/>
  <c r="O412"/>
  <c r="F412" a="1"/>
  <c r="F412" s="1"/>
  <c r="E412" a="1"/>
  <c r="E412" s="1"/>
  <c r="D412" a="1"/>
  <c r="D412" s="1"/>
  <c r="W411"/>
  <c r="U411"/>
  <c r="V411" s="1"/>
  <c r="T411"/>
  <c r="O411"/>
  <c r="F411" a="1"/>
  <c r="F411" s="1"/>
  <c r="E411" a="1"/>
  <c r="E411" s="1"/>
  <c r="D411" a="1"/>
  <c r="D411" s="1"/>
  <c r="W410"/>
  <c r="V410"/>
  <c r="U410"/>
  <c r="T410"/>
  <c r="O410"/>
  <c r="F410" a="1"/>
  <c r="F410" s="1"/>
  <c r="E410" a="1"/>
  <c r="E410" s="1"/>
  <c r="D410" a="1"/>
  <c r="D410" s="1"/>
  <c r="W409"/>
  <c r="U409"/>
  <c r="V409" s="1"/>
  <c r="T409"/>
  <c r="O409"/>
  <c r="F409" a="1"/>
  <c r="F409" s="1"/>
  <c r="E409" a="1"/>
  <c r="E409" s="1"/>
  <c r="D409" a="1"/>
  <c r="D409" s="1"/>
  <c r="W408"/>
  <c r="U408"/>
  <c r="V408" s="1"/>
  <c r="T408"/>
  <c r="O408"/>
  <c r="F408" a="1"/>
  <c r="F408" s="1"/>
  <c r="E408" a="1"/>
  <c r="E408" s="1"/>
  <c r="D408" a="1"/>
  <c r="D408" s="1"/>
  <c r="W407"/>
  <c r="U407"/>
  <c r="V407" s="1"/>
  <c r="T407"/>
  <c r="O407"/>
  <c r="F407" a="1"/>
  <c r="F407" s="1"/>
  <c r="E407" a="1"/>
  <c r="E407" s="1"/>
  <c r="D407" a="1"/>
  <c r="D407" s="1"/>
  <c r="W406"/>
  <c r="V406"/>
  <c r="U406"/>
  <c r="T406"/>
  <c r="O406"/>
  <c r="F406" a="1"/>
  <c r="F406" s="1"/>
  <c r="E406" a="1"/>
  <c r="E406" s="1"/>
  <c r="D406" a="1"/>
  <c r="D406" s="1"/>
  <c r="W405"/>
  <c r="U405"/>
  <c r="V405" s="1"/>
  <c r="T405"/>
  <c r="O405"/>
  <c r="F405" a="1"/>
  <c r="F405" s="1"/>
  <c r="E405" a="1"/>
  <c r="E405" s="1"/>
  <c r="D405" a="1"/>
  <c r="D405" s="1"/>
  <c r="W404"/>
  <c r="V404"/>
  <c r="U404"/>
  <c r="T404"/>
  <c r="O404"/>
  <c r="F404" a="1"/>
  <c r="F404" s="1"/>
  <c r="E404" a="1"/>
  <c r="E404" s="1"/>
  <c r="D404" a="1"/>
  <c r="D404" s="1"/>
  <c r="W403"/>
  <c r="U403"/>
  <c r="V403" s="1"/>
  <c r="T403"/>
  <c r="O403"/>
  <c r="F403" a="1"/>
  <c r="F403" s="1"/>
  <c r="E403" a="1"/>
  <c r="E403" s="1"/>
  <c r="D403" a="1"/>
  <c r="D403" s="1"/>
  <c r="W402"/>
  <c r="U402"/>
  <c r="V402" s="1"/>
  <c r="T402"/>
  <c r="O402"/>
  <c r="F402" a="1"/>
  <c r="F402" s="1"/>
  <c r="E402" a="1"/>
  <c r="E402" s="1"/>
  <c r="D402" a="1"/>
  <c r="D402" s="1"/>
  <c r="W401"/>
  <c r="U401"/>
  <c r="V401" s="1"/>
  <c r="T401"/>
  <c r="O401"/>
  <c r="F401" a="1"/>
  <c r="F401" s="1"/>
  <c r="E401" a="1"/>
  <c r="E401" s="1"/>
  <c r="D401" a="1"/>
  <c r="D401" s="1"/>
  <c r="W400"/>
  <c r="U400"/>
  <c r="V400" s="1"/>
  <c r="T400"/>
  <c r="O400"/>
  <c r="F400" a="1"/>
  <c r="F400" s="1"/>
  <c r="E400" a="1"/>
  <c r="E400" s="1"/>
  <c r="D400" a="1"/>
  <c r="D400" s="1"/>
  <c r="W399"/>
  <c r="V399"/>
  <c r="U399"/>
  <c r="T399"/>
  <c r="O399"/>
  <c r="F399" a="1"/>
  <c r="F399" s="1"/>
  <c r="E399" a="1"/>
  <c r="E399" s="1"/>
  <c r="D399" a="1"/>
  <c r="D399" s="1"/>
  <c r="W398"/>
  <c r="V398"/>
  <c r="U398"/>
  <c r="T398"/>
  <c r="O398"/>
  <c r="F398" a="1"/>
  <c r="F398" s="1"/>
  <c r="E398" a="1"/>
  <c r="E398" s="1"/>
  <c r="D398" a="1"/>
  <c r="D398" s="1"/>
  <c r="W397"/>
  <c r="V397"/>
  <c r="U397"/>
  <c r="T397"/>
  <c r="O397"/>
  <c r="F397" a="1"/>
  <c r="F397" s="1"/>
  <c r="E397" a="1"/>
  <c r="E397" s="1"/>
  <c r="D397" a="1"/>
  <c r="D397" s="1"/>
  <c r="W396"/>
  <c r="V396"/>
  <c r="U396"/>
  <c r="T396"/>
  <c r="O396"/>
  <c r="F396" a="1"/>
  <c r="F396" s="1"/>
  <c r="E396" a="1"/>
  <c r="E396" s="1"/>
  <c r="D396" a="1"/>
  <c r="D396" s="1"/>
  <c r="W395"/>
  <c r="U395"/>
  <c r="V395" s="1"/>
  <c r="T395"/>
  <c r="O395"/>
  <c r="F395" a="1"/>
  <c r="F395" s="1"/>
  <c r="E395" a="1"/>
  <c r="E395" s="1"/>
  <c r="D395" a="1"/>
  <c r="D395" s="1"/>
  <c r="W394"/>
  <c r="V394"/>
  <c r="U394"/>
  <c r="T394"/>
  <c r="O394"/>
  <c r="F394" a="1"/>
  <c r="F394" s="1"/>
  <c r="E394" a="1"/>
  <c r="E394" s="1"/>
  <c r="D394" a="1"/>
  <c r="D394" s="1"/>
  <c r="W393"/>
  <c r="U393"/>
  <c r="V393" s="1"/>
  <c r="T393"/>
  <c r="O393"/>
  <c r="F393" a="1"/>
  <c r="F393" s="1"/>
  <c r="E393" a="1"/>
  <c r="E393" s="1"/>
  <c r="D393" a="1"/>
  <c r="D393" s="1"/>
  <c r="W392"/>
  <c r="U392"/>
  <c r="V392" s="1"/>
  <c r="T392"/>
  <c r="O392"/>
  <c r="F392" a="1"/>
  <c r="F392" s="1"/>
  <c r="E392" a="1"/>
  <c r="E392" s="1"/>
  <c r="D392" a="1"/>
  <c r="D392" s="1"/>
  <c r="W391"/>
  <c r="U391"/>
  <c r="V391" s="1"/>
  <c r="T391"/>
  <c r="O391"/>
  <c r="F391" a="1"/>
  <c r="F391" s="1"/>
  <c r="E391" a="1"/>
  <c r="E391" s="1"/>
  <c r="D391" a="1"/>
  <c r="D391" s="1"/>
  <c r="W390"/>
  <c r="V390"/>
  <c r="U390"/>
  <c r="T390"/>
  <c r="O390"/>
  <c r="F390" a="1"/>
  <c r="F390" s="1"/>
  <c r="E390" a="1"/>
  <c r="E390" s="1"/>
  <c r="D390" a="1"/>
  <c r="D390" s="1"/>
  <c r="W389"/>
  <c r="U389"/>
  <c r="V389" s="1"/>
  <c r="T389"/>
  <c r="O389"/>
  <c r="F389" a="1"/>
  <c r="F389" s="1"/>
  <c r="E389" a="1"/>
  <c r="E389" s="1"/>
  <c r="D389" a="1"/>
  <c r="D389" s="1"/>
  <c r="W388"/>
  <c r="V388"/>
  <c r="U388"/>
  <c r="T388"/>
  <c r="O388"/>
  <c r="F388" a="1"/>
  <c r="F388" s="1"/>
  <c r="E388" a="1"/>
  <c r="E388" s="1"/>
  <c r="D388" a="1"/>
  <c r="D388" s="1"/>
  <c r="W387"/>
  <c r="U387"/>
  <c r="V387" s="1"/>
  <c r="T387"/>
  <c r="O387"/>
  <c r="F387" a="1"/>
  <c r="F387" s="1"/>
  <c r="E387" a="1"/>
  <c r="E387" s="1"/>
  <c r="D387" a="1"/>
  <c r="D387" s="1"/>
  <c r="W386"/>
  <c r="U386"/>
  <c r="V386" s="1"/>
  <c r="T386"/>
  <c r="O386"/>
  <c r="F386" a="1"/>
  <c r="F386" s="1"/>
  <c r="E386" a="1"/>
  <c r="E386" s="1"/>
  <c r="D386" a="1"/>
  <c r="D386" s="1"/>
  <c r="W385"/>
  <c r="U385"/>
  <c r="V385" s="1"/>
  <c r="T385"/>
  <c r="O385"/>
  <c r="F385" a="1"/>
  <c r="F385" s="1"/>
  <c r="E385" a="1"/>
  <c r="E385" s="1"/>
  <c r="D385" a="1"/>
  <c r="D385" s="1"/>
  <c r="W384"/>
  <c r="U384"/>
  <c r="V384" s="1"/>
  <c r="T384"/>
  <c r="O384"/>
  <c r="F384" a="1"/>
  <c r="F384" s="1"/>
  <c r="E384" a="1"/>
  <c r="E384" s="1"/>
  <c r="D384" a="1"/>
  <c r="D384" s="1"/>
  <c r="W383"/>
  <c r="V383"/>
  <c r="U383"/>
  <c r="T383"/>
  <c r="O383"/>
  <c r="F383" a="1"/>
  <c r="F383" s="1"/>
  <c r="E383" a="1"/>
  <c r="E383" s="1"/>
  <c r="D383" a="1"/>
  <c r="D383" s="1"/>
  <c r="W382"/>
  <c r="V382"/>
  <c r="U382"/>
  <c r="T382"/>
  <c r="O382"/>
  <c r="F382" a="1"/>
  <c r="F382" s="1"/>
  <c r="E382" a="1"/>
  <c r="E382" s="1"/>
  <c r="D382" a="1"/>
  <c r="D382" s="1"/>
  <c r="W381"/>
  <c r="V381"/>
  <c r="U381"/>
  <c r="T381"/>
  <c r="O381"/>
  <c r="F381" a="1"/>
  <c r="F381" s="1"/>
  <c r="E381" a="1"/>
  <c r="E381" s="1"/>
  <c r="D381" a="1"/>
  <c r="D381" s="1"/>
  <c r="W380"/>
  <c r="V380"/>
  <c r="U380"/>
  <c r="T380"/>
  <c r="O380"/>
  <c r="F380" a="1"/>
  <c r="F380" s="1"/>
  <c r="E380" a="1"/>
  <c r="E380" s="1"/>
  <c r="D380" a="1"/>
  <c r="D380" s="1"/>
  <c r="W379"/>
  <c r="U379"/>
  <c r="V379" s="1"/>
  <c r="T379"/>
  <c r="O379"/>
  <c r="F379" a="1"/>
  <c r="F379" s="1"/>
  <c r="E379" a="1"/>
  <c r="E379" s="1"/>
  <c r="D379" a="1"/>
  <c r="D379" s="1"/>
  <c r="W378"/>
  <c r="V378"/>
  <c r="U378"/>
  <c r="T378"/>
  <c r="O378"/>
  <c r="F378" a="1"/>
  <c r="F378" s="1"/>
  <c r="E378" a="1"/>
  <c r="E378" s="1"/>
  <c r="D378" a="1"/>
  <c r="D378" s="1"/>
  <c r="W377"/>
  <c r="U377"/>
  <c r="V377" s="1"/>
  <c r="T377"/>
  <c r="O377"/>
  <c r="F377" a="1"/>
  <c r="F377" s="1"/>
  <c r="E377" a="1"/>
  <c r="E377" s="1"/>
  <c r="D377" a="1"/>
  <c r="D377" s="1"/>
  <c r="W376"/>
  <c r="U376"/>
  <c r="V376" s="1"/>
  <c r="T376"/>
  <c r="O376"/>
  <c r="F376" a="1"/>
  <c r="F376" s="1"/>
  <c r="E376" a="1"/>
  <c r="E376" s="1"/>
  <c r="D376" a="1"/>
  <c r="D376" s="1"/>
  <c r="W375"/>
  <c r="U375"/>
  <c r="V375" s="1"/>
  <c r="T375"/>
  <c r="O375"/>
  <c r="F375" a="1"/>
  <c r="F375" s="1"/>
  <c r="E375" a="1"/>
  <c r="E375" s="1"/>
  <c r="D375" a="1"/>
  <c r="D375" s="1"/>
  <c r="W374"/>
  <c r="V374"/>
  <c r="U374"/>
  <c r="T374"/>
  <c r="O374"/>
  <c r="F374" a="1"/>
  <c r="F374" s="1"/>
  <c r="E374" a="1"/>
  <c r="E374" s="1"/>
  <c r="D374" a="1"/>
  <c r="D374" s="1"/>
  <c r="W373"/>
  <c r="U373"/>
  <c r="V373" s="1"/>
  <c r="T373"/>
  <c r="O373"/>
  <c r="F373" a="1"/>
  <c r="F373" s="1"/>
  <c r="E373" a="1"/>
  <c r="E373" s="1"/>
  <c r="D373" a="1"/>
  <c r="D373" s="1"/>
  <c r="W372"/>
  <c r="V372"/>
  <c r="U372"/>
  <c r="T372"/>
  <c r="O372"/>
  <c r="F372" a="1"/>
  <c r="F372" s="1"/>
  <c r="E372" a="1"/>
  <c r="E372" s="1"/>
  <c r="D372" a="1"/>
  <c r="D372" s="1"/>
  <c r="W371"/>
  <c r="U371"/>
  <c r="V371" s="1"/>
  <c r="T371"/>
  <c r="O371"/>
  <c r="F371" a="1"/>
  <c r="F371" s="1"/>
  <c r="E371" a="1"/>
  <c r="E371" s="1"/>
  <c r="D371" a="1"/>
  <c r="D371" s="1"/>
  <c r="W370"/>
  <c r="U370"/>
  <c r="V370" s="1"/>
  <c r="T370"/>
  <c r="O370"/>
  <c r="F370" a="1"/>
  <c r="F370" s="1"/>
  <c r="E370" a="1"/>
  <c r="E370" s="1"/>
  <c r="D370" a="1"/>
  <c r="D370" s="1"/>
  <c r="W369"/>
  <c r="U369"/>
  <c r="V369" s="1"/>
  <c r="T369"/>
  <c r="O369"/>
  <c r="F369" a="1"/>
  <c r="F369" s="1"/>
  <c r="E369" a="1"/>
  <c r="E369" s="1"/>
  <c r="D369" a="1"/>
  <c r="D369" s="1"/>
  <c r="W368"/>
  <c r="U368"/>
  <c r="V368" s="1"/>
  <c r="T368"/>
  <c r="O368"/>
  <c r="F368" a="1"/>
  <c r="F368" s="1"/>
  <c r="E368" a="1"/>
  <c r="E368" s="1"/>
  <c r="D368" a="1"/>
  <c r="D368" s="1"/>
  <c r="W367"/>
  <c r="V367"/>
  <c r="U367"/>
  <c r="T367"/>
  <c r="O367"/>
  <c r="F367" a="1"/>
  <c r="F367" s="1"/>
  <c r="E367" a="1"/>
  <c r="E367" s="1"/>
  <c r="D367" a="1"/>
  <c r="D367" s="1"/>
  <c r="W366"/>
  <c r="V366"/>
  <c r="U366"/>
  <c r="T366"/>
  <c r="O366"/>
  <c r="F366" a="1"/>
  <c r="F366" s="1"/>
  <c r="E366" a="1"/>
  <c r="E366" s="1"/>
  <c r="D366" a="1"/>
  <c r="D366" s="1"/>
  <c r="W365"/>
  <c r="V365"/>
  <c r="U365"/>
  <c r="T365"/>
  <c r="O365"/>
  <c r="F365" a="1"/>
  <c r="F365" s="1"/>
  <c r="E365" a="1"/>
  <c r="E365" s="1"/>
  <c r="D365" a="1"/>
  <c r="D365" s="1"/>
  <c r="W364"/>
  <c r="V364"/>
  <c r="U364"/>
  <c r="T364"/>
  <c r="O364"/>
  <c r="F364" a="1"/>
  <c r="F364" s="1"/>
  <c r="E364" a="1"/>
  <c r="E364" s="1"/>
  <c r="D364" a="1"/>
  <c r="D364" s="1"/>
  <c r="W363"/>
  <c r="U363"/>
  <c r="V363" s="1"/>
  <c r="T363"/>
  <c r="O363"/>
  <c r="F363" a="1"/>
  <c r="F363" s="1"/>
  <c r="E363" a="1"/>
  <c r="E363" s="1"/>
  <c r="D363" a="1"/>
  <c r="D363" s="1"/>
  <c r="W362"/>
  <c r="V362"/>
  <c r="U362"/>
  <c r="T362"/>
  <c r="O362"/>
  <c r="F362" a="1"/>
  <c r="F362" s="1"/>
  <c r="E362" a="1"/>
  <c r="E362" s="1"/>
  <c r="D362" a="1"/>
  <c r="D362" s="1"/>
  <c r="W361"/>
  <c r="U361"/>
  <c r="V361" s="1"/>
  <c r="T361"/>
  <c r="O361"/>
  <c r="F361" a="1"/>
  <c r="F361" s="1"/>
  <c r="E361" a="1"/>
  <c r="E361" s="1"/>
  <c r="D361" a="1"/>
  <c r="D361" s="1"/>
  <c r="W360"/>
  <c r="U360"/>
  <c r="V360" s="1"/>
  <c r="T360"/>
  <c r="O360"/>
  <c r="F360" a="1"/>
  <c r="F360" s="1"/>
  <c r="E360" a="1"/>
  <c r="E360" s="1"/>
  <c r="D360" a="1"/>
  <c r="D360" s="1"/>
  <c r="W359"/>
  <c r="U359"/>
  <c r="V359" s="1"/>
  <c r="T359"/>
  <c r="O359"/>
  <c r="F359" a="1"/>
  <c r="F359" s="1"/>
  <c r="E359" a="1"/>
  <c r="E359" s="1"/>
  <c r="D359" a="1"/>
  <c r="D359" s="1"/>
  <c r="W358"/>
  <c r="V358"/>
  <c r="U358"/>
  <c r="T358"/>
  <c r="O358"/>
  <c r="F358" a="1"/>
  <c r="F358" s="1"/>
  <c r="E358" a="1"/>
  <c r="E358" s="1"/>
  <c r="D358" a="1"/>
  <c r="D358" s="1"/>
  <c r="W357"/>
  <c r="U357"/>
  <c r="V357" s="1"/>
  <c r="T357"/>
  <c r="O357"/>
  <c r="F357" a="1"/>
  <c r="F357" s="1"/>
  <c r="E357" a="1"/>
  <c r="E357" s="1"/>
  <c r="D357" a="1"/>
  <c r="D357" s="1"/>
  <c r="W356"/>
  <c r="V356"/>
  <c r="U356"/>
  <c r="T356"/>
  <c r="O356"/>
  <c r="F356" a="1"/>
  <c r="F356" s="1"/>
  <c r="E356" a="1"/>
  <c r="E356" s="1"/>
  <c r="D356" a="1"/>
  <c r="D356" s="1"/>
  <c r="W355"/>
  <c r="U355"/>
  <c r="V355" s="1"/>
  <c r="T355"/>
  <c r="O355"/>
  <c r="F355" a="1"/>
  <c r="F355" s="1"/>
  <c r="E355" a="1"/>
  <c r="E355" s="1"/>
  <c r="D355" a="1"/>
  <c r="D355" s="1"/>
  <c r="W354"/>
  <c r="U354"/>
  <c r="V354" s="1"/>
  <c r="T354"/>
  <c r="O354"/>
  <c r="F354" a="1"/>
  <c r="F354" s="1"/>
  <c r="E354" a="1"/>
  <c r="E354" s="1"/>
  <c r="D354" a="1"/>
  <c r="D354" s="1"/>
  <c r="W353"/>
  <c r="U353"/>
  <c r="V353" s="1"/>
  <c r="T353"/>
  <c r="O353"/>
  <c r="F353" a="1"/>
  <c r="F353" s="1"/>
  <c r="E353" a="1"/>
  <c r="E353" s="1"/>
  <c r="D353" a="1"/>
  <c r="D353" s="1"/>
  <c r="W352"/>
  <c r="U352"/>
  <c r="V352" s="1"/>
  <c r="T352"/>
  <c r="O352"/>
  <c r="F352" a="1"/>
  <c r="F352" s="1"/>
  <c r="E352" a="1"/>
  <c r="E352" s="1"/>
  <c r="D352" a="1"/>
  <c r="D352" s="1"/>
  <c r="W351"/>
  <c r="V351"/>
  <c r="U351"/>
  <c r="T351"/>
  <c r="O351"/>
  <c r="F351" a="1"/>
  <c r="F351" s="1"/>
  <c r="E351" a="1"/>
  <c r="E351" s="1"/>
  <c r="D351" a="1"/>
  <c r="D351" s="1"/>
  <c r="W350"/>
  <c r="V350"/>
  <c r="U350"/>
  <c r="T350"/>
  <c r="O350"/>
  <c r="F350" a="1"/>
  <c r="F350" s="1"/>
  <c r="E350" a="1"/>
  <c r="E350" s="1"/>
  <c r="D350" a="1"/>
  <c r="D350" s="1"/>
  <c r="W349"/>
  <c r="V349"/>
  <c r="U349"/>
  <c r="T349"/>
  <c r="O349"/>
  <c r="F349" a="1"/>
  <c r="F349" s="1"/>
  <c r="E349" a="1"/>
  <c r="E349" s="1"/>
  <c r="D349" a="1"/>
  <c r="D349" s="1"/>
  <c r="W348"/>
  <c r="V348"/>
  <c r="U348"/>
  <c r="T348"/>
  <c r="O348"/>
  <c r="F348" a="1"/>
  <c r="F348" s="1"/>
  <c r="E348" a="1"/>
  <c r="E348" s="1"/>
  <c r="D348" a="1"/>
  <c r="D348" s="1"/>
  <c r="W347"/>
  <c r="U347"/>
  <c r="V347" s="1"/>
  <c r="T347"/>
  <c r="O347"/>
  <c r="F347" a="1"/>
  <c r="F347" s="1"/>
  <c r="E347" a="1"/>
  <c r="E347" s="1"/>
  <c r="D347" a="1"/>
  <c r="D347" s="1"/>
  <c r="W346"/>
  <c r="V346"/>
  <c r="U346"/>
  <c r="T346"/>
  <c r="O346"/>
  <c r="F346" a="1"/>
  <c r="F346" s="1"/>
  <c r="E346" a="1"/>
  <c r="E346" s="1"/>
  <c r="D346" a="1"/>
  <c r="D346" s="1"/>
  <c r="W345"/>
  <c r="U345"/>
  <c r="V345" s="1"/>
  <c r="T345"/>
  <c r="O345"/>
  <c r="F345" a="1"/>
  <c r="F345" s="1"/>
  <c r="E345" a="1"/>
  <c r="E345" s="1"/>
  <c r="D345" a="1"/>
  <c r="D345" s="1"/>
  <c r="W344"/>
  <c r="U344"/>
  <c r="V344" s="1"/>
  <c r="T344"/>
  <c r="O344"/>
  <c r="F344" a="1"/>
  <c r="F344" s="1"/>
  <c r="E344" a="1"/>
  <c r="E344" s="1"/>
  <c r="D344" a="1"/>
  <c r="D344" s="1"/>
  <c r="W343"/>
  <c r="U343"/>
  <c r="V343" s="1"/>
  <c r="T343"/>
  <c r="O343"/>
  <c r="F343" a="1"/>
  <c r="F343" s="1"/>
  <c r="E343" a="1"/>
  <c r="E343" s="1"/>
  <c r="D343" a="1"/>
  <c r="D343" s="1"/>
  <c r="W342"/>
  <c r="V342"/>
  <c r="U342"/>
  <c r="T342"/>
  <c r="O342"/>
  <c r="F342" a="1"/>
  <c r="F342" s="1"/>
  <c r="E342" a="1"/>
  <c r="E342" s="1"/>
  <c r="D342" a="1"/>
  <c r="D342" s="1"/>
  <c r="W341"/>
  <c r="U341"/>
  <c r="V341" s="1"/>
  <c r="T341"/>
  <c r="O341"/>
  <c r="F341" a="1"/>
  <c r="F341" s="1"/>
  <c r="E341" a="1"/>
  <c r="E341" s="1"/>
  <c r="D341" a="1"/>
  <c r="D341" s="1"/>
  <c r="W340"/>
  <c r="V340"/>
  <c r="U340"/>
  <c r="T340"/>
  <c r="O340"/>
  <c r="F340" a="1"/>
  <c r="F340" s="1"/>
  <c r="E340" a="1"/>
  <c r="E340" s="1"/>
  <c r="D340" a="1"/>
  <c r="D340" s="1"/>
  <c r="W339"/>
  <c r="U339"/>
  <c r="V339" s="1"/>
  <c r="T339"/>
  <c r="O339"/>
  <c r="F339" a="1"/>
  <c r="F339" s="1"/>
  <c r="E339" a="1"/>
  <c r="E339" s="1"/>
  <c r="D339" a="1"/>
  <c r="D339" s="1"/>
  <c r="W338"/>
  <c r="U338"/>
  <c r="V338" s="1"/>
  <c r="T338"/>
  <c r="O338"/>
  <c r="F338" a="1"/>
  <c r="F338" s="1"/>
  <c r="E338" a="1"/>
  <c r="E338" s="1"/>
  <c r="D338" a="1"/>
  <c r="D338" s="1"/>
  <c r="W337"/>
  <c r="U337"/>
  <c r="V337" s="1"/>
  <c r="T337"/>
  <c r="O337"/>
  <c r="F337" a="1"/>
  <c r="F337" s="1"/>
  <c r="E337" a="1"/>
  <c r="E337" s="1"/>
  <c r="D337" a="1"/>
  <c r="D337" s="1"/>
  <c r="W336"/>
  <c r="U336"/>
  <c r="V336" s="1"/>
  <c r="T336"/>
  <c r="O336"/>
  <c r="F336" a="1"/>
  <c r="F336" s="1"/>
  <c r="E336" a="1"/>
  <c r="E336" s="1"/>
  <c r="D336" a="1"/>
  <c r="D336" s="1"/>
  <c r="W335"/>
  <c r="V335"/>
  <c r="U335"/>
  <c r="T335"/>
  <c r="O335"/>
  <c r="F335" a="1"/>
  <c r="F335" s="1"/>
  <c r="E335" a="1"/>
  <c r="E335" s="1"/>
  <c r="D335" a="1"/>
  <c r="D335" s="1"/>
  <c r="W334"/>
  <c r="V334"/>
  <c r="U334"/>
  <c r="T334"/>
  <c r="O334"/>
  <c r="F334" a="1"/>
  <c r="F334" s="1"/>
  <c r="E334" a="1"/>
  <c r="E334" s="1"/>
  <c r="D334" a="1"/>
  <c r="D334" s="1"/>
  <c r="W333"/>
  <c r="V333"/>
  <c r="U333"/>
  <c r="T333"/>
  <c r="O333"/>
  <c r="F333" a="1"/>
  <c r="F333" s="1"/>
  <c r="E333" a="1"/>
  <c r="E333" s="1"/>
  <c r="D333" a="1"/>
  <c r="D333" s="1"/>
  <c r="W332"/>
  <c r="V332"/>
  <c r="U332"/>
  <c r="T332"/>
  <c r="O332"/>
  <c r="F332" a="1"/>
  <c r="F332" s="1"/>
  <c r="E332" a="1"/>
  <c r="E332" s="1"/>
  <c r="D332" a="1"/>
  <c r="D332" s="1"/>
  <c r="W331"/>
  <c r="U331"/>
  <c r="V331" s="1"/>
  <c r="T331"/>
  <c r="O331"/>
  <c r="F331" a="1"/>
  <c r="F331" s="1"/>
  <c r="E331" a="1"/>
  <c r="E331" s="1"/>
  <c r="D331" a="1"/>
  <c r="D331" s="1"/>
  <c r="W330"/>
  <c r="V330"/>
  <c r="U330"/>
  <c r="T330"/>
  <c r="O330"/>
  <c r="F330" a="1"/>
  <c r="F330" s="1"/>
  <c r="E330" a="1"/>
  <c r="E330" s="1"/>
  <c r="D330" a="1"/>
  <c r="D330" s="1"/>
  <c r="W329"/>
  <c r="U329"/>
  <c r="V329" s="1"/>
  <c r="T329"/>
  <c r="O329"/>
  <c r="F329" a="1"/>
  <c r="F329" s="1"/>
  <c r="E329" a="1"/>
  <c r="E329" s="1"/>
  <c r="D329" a="1"/>
  <c r="D329" s="1"/>
  <c r="W328"/>
  <c r="U328"/>
  <c r="V328" s="1"/>
  <c r="T328"/>
  <c r="O328"/>
  <c r="F328" a="1"/>
  <c r="F328" s="1"/>
  <c r="E328" a="1"/>
  <c r="E328" s="1"/>
  <c r="D328" a="1"/>
  <c r="D328" s="1"/>
  <c r="W327"/>
  <c r="U327"/>
  <c r="V327" s="1"/>
  <c r="T327"/>
  <c r="O327"/>
  <c r="F327" a="1"/>
  <c r="F327" s="1"/>
  <c r="E327" a="1"/>
  <c r="E327" s="1"/>
  <c r="D327" a="1"/>
  <c r="D327" s="1"/>
  <c r="W326"/>
  <c r="V326"/>
  <c r="U326"/>
  <c r="T326"/>
  <c r="O326"/>
  <c r="F326" a="1"/>
  <c r="F326" s="1"/>
  <c r="E326" a="1"/>
  <c r="E326" s="1"/>
  <c r="D326" a="1"/>
  <c r="D326" s="1"/>
  <c r="W325"/>
  <c r="U325"/>
  <c r="V325" s="1"/>
  <c r="T325"/>
  <c r="O325"/>
  <c r="F325" a="1"/>
  <c r="F325" s="1"/>
  <c r="E325" a="1"/>
  <c r="E325" s="1"/>
  <c r="D325" a="1"/>
  <c r="D325" s="1"/>
  <c r="W324"/>
  <c r="V324"/>
  <c r="U324"/>
  <c r="T324"/>
  <c r="O324"/>
  <c r="F324" a="1"/>
  <c r="F324" s="1"/>
  <c r="E324" a="1"/>
  <c r="E324" s="1"/>
  <c r="D324" a="1"/>
  <c r="D324" s="1"/>
  <c r="W323"/>
  <c r="U323"/>
  <c r="V323" s="1"/>
  <c r="T323"/>
  <c r="O323"/>
  <c r="F323" a="1"/>
  <c r="F323" s="1"/>
  <c r="E323" a="1"/>
  <c r="E323" s="1"/>
  <c r="D323" a="1"/>
  <c r="D323" s="1"/>
  <c r="W322"/>
  <c r="U322"/>
  <c r="V322" s="1"/>
  <c r="T322"/>
  <c r="O322"/>
  <c r="F322" a="1"/>
  <c r="F322" s="1"/>
  <c r="E322" a="1"/>
  <c r="E322" s="1"/>
  <c r="D322" a="1"/>
  <c r="D322" s="1"/>
  <c r="W321"/>
  <c r="U321"/>
  <c r="V321" s="1"/>
  <c r="T321"/>
  <c r="O321"/>
  <c r="F321" a="1"/>
  <c r="F321" s="1"/>
  <c r="E321" a="1"/>
  <c r="E321" s="1"/>
  <c r="D321" a="1"/>
  <c r="D321" s="1"/>
  <c r="W320"/>
  <c r="U320"/>
  <c r="V320" s="1"/>
  <c r="T320"/>
  <c r="O320"/>
  <c r="F320" a="1"/>
  <c r="F320" s="1"/>
  <c r="E320" a="1"/>
  <c r="E320" s="1"/>
  <c r="D320" a="1"/>
  <c r="D320" s="1"/>
  <c r="W319"/>
  <c r="V319"/>
  <c r="U319"/>
  <c r="T319"/>
  <c r="O319"/>
  <c r="F319" a="1"/>
  <c r="F319" s="1"/>
  <c r="E319" a="1"/>
  <c r="E319" s="1"/>
  <c r="D319" a="1"/>
  <c r="D319" s="1"/>
  <c r="W318"/>
  <c r="V318"/>
  <c r="U318"/>
  <c r="T318"/>
  <c r="O318"/>
  <c r="F318" a="1"/>
  <c r="F318" s="1"/>
  <c r="E318" a="1"/>
  <c r="E318" s="1"/>
  <c r="D318" a="1"/>
  <c r="D318" s="1"/>
  <c r="W317"/>
  <c r="V317"/>
  <c r="U317"/>
  <c r="T317"/>
  <c r="O317"/>
  <c r="F317" a="1"/>
  <c r="F317" s="1"/>
  <c r="E317" a="1"/>
  <c r="E317" s="1"/>
  <c r="D317" a="1"/>
  <c r="D317" s="1"/>
  <c r="W316"/>
  <c r="V316"/>
  <c r="U316"/>
  <c r="T316"/>
  <c r="O316"/>
  <c r="F316" a="1"/>
  <c r="F316" s="1"/>
  <c r="E316" a="1"/>
  <c r="E316" s="1"/>
  <c r="D316" a="1"/>
  <c r="D316" s="1"/>
  <c r="W315"/>
  <c r="U315"/>
  <c r="V315" s="1"/>
  <c r="T315"/>
  <c r="O315"/>
  <c r="F315" a="1"/>
  <c r="F315" s="1"/>
  <c r="E315" a="1"/>
  <c r="E315" s="1"/>
  <c r="D315" a="1"/>
  <c r="D315" s="1"/>
  <c r="W314"/>
  <c r="V314"/>
  <c r="U314"/>
  <c r="T314"/>
  <c r="O314"/>
  <c r="F314" a="1"/>
  <c r="F314" s="1"/>
  <c r="E314" a="1"/>
  <c r="E314" s="1"/>
  <c r="D314" a="1"/>
  <c r="D314" s="1"/>
  <c r="W313"/>
  <c r="U313"/>
  <c r="V313" s="1"/>
  <c r="T313"/>
  <c r="O313"/>
  <c r="F313" a="1"/>
  <c r="F313" s="1"/>
  <c r="E313" a="1"/>
  <c r="E313" s="1"/>
  <c r="D313" a="1"/>
  <c r="D313" s="1"/>
  <c r="W312"/>
  <c r="U312"/>
  <c r="V312" s="1"/>
  <c r="T312"/>
  <c r="O312"/>
  <c r="F312" a="1"/>
  <c r="F312" s="1"/>
  <c r="E312" a="1"/>
  <c r="E312" s="1"/>
  <c r="D312" a="1"/>
  <c r="D312" s="1"/>
  <c r="W311"/>
  <c r="U311"/>
  <c r="V311" s="1"/>
  <c r="T311"/>
  <c r="O311"/>
  <c r="F311" a="1"/>
  <c r="F311" s="1"/>
  <c r="E311" a="1"/>
  <c r="E311" s="1"/>
  <c r="D311" a="1"/>
  <c r="D311" s="1"/>
  <c r="W310"/>
  <c r="V310"/>
  <c r="U310"/>
  <c r="T310"/>
  <c r="O310"/>
  <c r="F310" a="1"/>
  <c r="F310" s="1"/>
  <c r="E310" a="1"/>
  <c r="E310" s="1"/>
  <c r="D310" a="1"/>
  <c r="D310" s="1"/>
  <c r="W309"/>
  <c r="U309"/>
  <c r="V309" s="1"/>
  <c r="T309"/>
  <c r="O309"/>
  <c r="F309" a="1"/>
  <c r="F309" s="1"/>
  <c r="E309" a="1"/>
  <c r="E309" s="1"/>
  <c r="D309" a="1"/>
  <c r="D309" s="1"/>
  <c r="W308"/>
  <c r="V308"/>
  <c r="U308"/>
  <c r="T308"/>
  <c r="O308"/>
  <c r="F308" a="1"/>
  <c r="F308" s="1"/>
  <c r="E308" a="1"/>
  <c r="E308" s="1"/>
  <c r="D308" a="1"/>
  <c r="D308" s="1"/>
  <c r="W307"/>
  <c r="U307"/>
  <c r="V307" s="1"/>
  <c r="T307"/>
  <c r="O307"/>
  <c r="F307" a="1"/>
  <c r="F307" s="1"/>
  <c r="E307" a="1"/>
  <c r="E307" s="1"/>
  <c r="D307" a="1"/>
  <c r="D307" s="1"/>
  <c r="W306"/>
  <c r="U306"/>
  <c r="V306" s="1"/>
  <c r="T306"/>
  <c r="O306"/>
  <c r="F306" a="1"/>
  <c r="F306" s="1"/>
  <c r="E306" a="1"/>
  <c r="E306" s="1"/>
  <c r="D306" a="1"/>
  <c r="D306" s="1"/>
  <c r="W305"/>
  <c r="U305"/>
  <c r="V305" s="1"/>
  <c r="T305"/>
  <c r="O305"/>
  <c r="F305" a="1"/>
  <c r="F305" s="1"/>
  <c r="E305" a="1"/>
  <c r="E305" s="1"/>
  <c r="D305" a="1"/>
  <c r="D305" s="1"/>
  <c r="W304"/>
  <c r="U304"/>
  <c r="V304" s="1"/>
  <c r="T304"/>
  <c r="O304"/>
  <c r="F304" a="1"/>
  <c r="F304" s="1"/>
  <c r="E304" a="1"/>
  <c r="E304" s="1"/>
  <c r="D304" a="1"/>
  <c r="D304" s="1"/>
  <c r="W303"/>
  <c r="V303"/>
  <c r="U303"/>
  <c r="T303"/>
  <c r="O303"/>
  <c r="F303" a="1"/>
  <c r="F303" s="1"/>
  <c r="E303" a="1"/>
  <c r="E303" s="1"/>
  <c r="D303" a="1"/>
  <c r="D303" s="1"/>
  <c r="W302"/>
  <c r="V302"/>
  <c r="U302"/>
  <c r="T302"/>
  <c r="O302"/>
  <c r="F302" a="1"/>
  <c r="F302" s="1"/>
  <c r="E302" a="1"/>
  <c r="E302" s="1"/>
  <c r="D302" a="1"/>
  <c r="D302" s="1"/>
  <c r="W301"/>
  <c r="V301"/>
  <c r="U301"/>
  <c r="T301"/>
  <c r="O301"/>
  <c r="F301" a="1"/>
  <c r="F301" s="1"/>
  <c r="E301" a="1"/>
  <c r="E301" s="1"/>
  <c r="D301" a="1"/>
  <c r="D301" s="1"/>
  <c r="W300"/>
  <c r="V300"/>
  <c r="U300"/>
  <c r="T300"/>
  <c r="O300"/>
  <c r="F300" a="1"/>
  <c r="F300" s="1"/>
  <c r="E300" a="1"/>
  <c r="E300" s="1"/>
  <c r="D300" a="1"/>
  <c r="D300" s="1"/>
  <c r="W299"/>
  <c r="U299"/>
  <c r="V299" s="1"/>
  <c r="T299"/>
  <c r="O299"/>
  <c r="F299" a="1"/>
  <c r="F299" s="1"/>
  <c r="E299" a="1"/>
  <c r="E299" s="1"/>
  <c r="D299" a="1"/>
  <c r="D299" s="1"/>
  <c r="W298"/>
  <c r="V298"/>
  <c r="U298"/>
  <c r="T298"/>
  <c r="O298"/>
  <c r="F298" a="1"/>
  <c r="F298" s="1"/>
  <c r="E298" a="1"/>
  <c r="E298" s="1"/>
  <c r="D298" a="1"/>
  <c r="D298" s="1"/>
  <c r="W297"/>
  <c r="U297"/>
  <c r="V297" s="1"/>
  <c r="T297"/>
  <c r="O297"/>
  <c r="F297" a="1"/>
  <c r="F297" s="1"/>
  <c r="E297" a="1"/>
  <c r="E297" s="1"/>
  <c r="D297" a="1"/>
  <c r="D297" s="1"/>
  <c r="W296"/>
  <c r="U296"/>
  <c r="V296" s="1"/>
  <c r="T296"/>
  <c r="O296"/>
  <c r="F296" a="1"/>
  <c r="F296" s="1"/>
  <c r="E296" a="1"/>
  <c r="E296" s="1"/>
  <c r="D296" a="1"/>
  <c r="D296" s="1"/>
  <c r="W295"/>
  <c r="U295"/>
  <c r="V295" s="1"/>
  <c r="T295"/>
  <c r="O295"/>
  <c r="F295" a="1"/>
  <c r="F295" s="1"/>
  <c r="E295" a="1"/>
  <c r="E295" s="1"/>
  <c r="D295" a="1"/>
  <c r="D295" s="1"/>
  <c r="W294"/>
  <c r="V294"/>
  <c r="U294"/>
  <c r="T294"/>
  <c r="O294"/>
  <c r="F294" a="1"/>
  <c r="F294" s="1"/>
  <c r="E294" a="1"/>
  <c r="E294" s="1"/>
  <c r="D294" a="1"/>
  <c r="D294" s="1"/>
  <c r="W293"/>
  <c r="U293"/>
  <c r="V293" s="1"/>
  <c r="T293"/>
  <c r="O293"/>
  <c r="F293" a="1"/>
  <c r="F293" s="1"/>
  <c r="E293" a="1"/>
  <c r="E293" s="1"/>
  <c r="D293" a="1"/>
  <c r="D293" s="1"/>
  <c r="W292"/>
  <c r="V292"/>
  <c r="U292"/>
  <c r="T292"/>
  <c r="O292"/>
  <c r="F292" a="1"/>
  <c r="F292" s="1"/>
  <c r="E292" a="1"/>
  <c r="E292" s="1"/>
  <c r="D292" a="1"/>
  <c r="D292" s="1"/>
  <c r="W291"/>
  <c r="U291"/>
  <c r="V291" s="1"/>
  <c r="T291"/>
  <c r="O291"/>
  <c r="F291" a="1"/>
  <c r="F291" s="1"/>
  <c r="E291" a="1"/>
  <c r="E291" s="1"/>
  <c r="D291" a="1"/>
  <c r="D291" s="1"/>
  <c r="W290"/>
  <c r="U290"/>
  <c r="V290" s="1"/>
  <c r="T290"/>
  <c r="O290"/>
  <c r="F290" a="1"/>
  <c r="F290" s="1"/>
  <c r="E290" a="1"/>
  <c r="E290" s="1"/>
  <c r="D290" a="1"/>
  <c r="D290" s="1"/>
  <c r="W289"/>
  <c r="U289"/>
  <c r="V289" s="1"/>
  <c r="T289"/>
  <c r="O289"/>
  <c r="F289" a="1"/>
  <c r="F289" s="1"/>
  <c r="E289" a="1"/>
  <c r="E289" s="1"/>
  <c r="D289" a="1"/>
  <c r="D289" s="1"/>
  <c r="W288"/>
  <c r="U288"/>
  <c r="V288" s="1"/>
  <c r="T288"/>
  <c r="O288"/>
  <c r="F288" a="1"/>
  <c r="F288" s="1"/>
  <c r="E288" a="1"/>
  <c r="E288" s="1"/>
  <c r="D288" a="1"/>
  <c r="D288" s="1"/>
  <c r="W287"/>
  <c r="V287"/>
  <c r="U287"/>
  <c r="T287"/>
  <c r="O287"/>
  <c r="F287" a="1"/>
  <c r="F287" s="1"/>
  <c r="E287" a="1"/>
  <c r="E287" s="1"/>
  <c r="D287" a="1"/>
  <c r="D287" s="1"/>
  <c r="W286"/>
  <c r="V286"/>
  <c r="U286"/>
  <c r="T286"/>
  <c r="O286"/>
  <c r="F286" a="1"/>
  <c r="F286" s="1"/>
  <c r="E286" a="1"/>
  <c r="E286" s="1"/>
  <c r="D286" a="1"/>
  <c r="D286" s="1"/>
  <c r="W285"/>
  <c r="V285"/>
  <c r="U285"/>
  <c r="T285"/>
  <c r="O285"/>
  <c r="F285" a="1"/>
  <c r="F285" s="1"/>
  <c r="E285" a="1"/>
  <c r="E285" s="1"/>
  <c r="D285" a="1"/>
  <c r="D285" s="1"/>
  <c r="W284"/>
  <c r="V284"/>
  <c r="U284"/>
  <c r="T284"/>
  <c r="O284"/>
  <c r="F284" a="1"/>
  <c r="F284" s="1"/>
  <c r="E284" a="1"/>
  <c r="E284" s="1"/>
  <c r="D284" a="1"/>
  <c r="D284" s="1"/>
  <c r="W283"/>
  <c r="U283"/>
  <c r="V283" s="1"/>
  <c r="T283"/>
  <c r="O283"/>
  <c r="F283" a="1"/>
  <c r="F283" s="1"/>
  <c r="E283" a="1"/>
  <c r="E283" s="1"/>
  <c r="D283" a="1"/>
  <c r="D283" s="1"/>
  <c r="W282"/>
  <c r="V282"/>
  <c r="U282"/>
  <c r="T282"/>
  <c r="O282"/>
  <c r="F282" a="1"/>
  <c r="F282" s="1"/>
  <c r="E282" a="1"/>
  <c r="E282" s="1"/>
  <c r="D282" a="1"/>
  <c r="D282" s="1"/>
  <c r="W281"/>
  <c r="U281"/>
  <c r="V281" s="1"/>
  <c r="T281"/>
  <c r="O281"/>
  <c r="F281" a="1"/>
  <c r="F281" s="1"/>
  <c r="E281" a="1"/>
  <c r="E281" s="1"/>
  <c r="D281" a="1"/>
  <c r="D281" s="1"/>
  <c r="W280"/>
  <c r="U280"/>
  <c r="V280" s="1"/>
  <c r="T280"/>
  <c r="O280"/>
  <c r="F280" a="1"/>
  <c r="F280" s="1"/>
  <c r="E280" a="1"/>
  <c r="E280" s="1"/>
  <c r="D280" a="1"/>
  <c r="D280" s="1"/>
  <c r="W279"/>
  <c r="U279"/>
  <c r="V279" s="1"/>
  <c r="T279"/>
  <c r="O279"/>
  <c r="F279" a="1"/>
  <c r="F279" s="1"/>
  <c r="E279" a="1"/>
  <c r="E279" s="1"/>
  <c r="D279" a="1"/>
  <c r="D279" s="1"/>
  <c r="W278"/>
  <c r="V278"/>
  <c r="U278"/>
  <c r="T278"/>
  <c r="O278"/>
  <c r="F278" a="1"/>
  <c r="F278" s="1"/>
  <c r="E278" a="1"/>
  <c r="E278" s="1"/>
  <c r="D278" a="1"/>
  <c r="D278" s="1"/>
  <c r="W277"/>
  <c r="U277"/>
  <c r="V277" s="1"/>
  <c r="T277"/>
  <c r="O277"/>
  <c r="F277" a="1"/>
  <c r="F277" s="1"/>
  <c r="E277" a="1"/>
  <c r="E277" s="1"/>
  <c r="D277" a="1"/>
  <c r="D277" s="1"/>
  <c r="W276"/>
  <c r="V276"/>
  <c r="U276"/>
  <c r="T276"/>
  <c r="O276"/>
  <c r="F276" a="1"/>
  <c r="F276" s="1"/>
  <c r="E276" a="1"/>
  <c r="E276" s="1"/>
  <c r="D276" a="1"/>
  <c r="D276" s="1"/>
  <c r="W275"/>
  <c r="U275"/>
  <c r="V275" s="1"/>
  <c r="T275"/>
  <c r="O275"/>
  <c r="F275" a="1"/>
  <c r="F275" s="1"/>
  <c r="E275" a="1"/>
  <c r="E275" s="1"/>
  <c r="D275" a="1"/>
  <c r="D275" s="1"/>
  <c r="W274"/>
  <c r="U274"/>
  <c r="V274" s="1"/>
  <c r="T274"/>
  <c r="O274"/>
  <c r="F274" a="1"/>
  <c r="F274" s="1"/>
  <c r="E274" a="1"/>
  <c r="E274" s="1"/>
  <c r="D274" a="1"/>
  <c r="D274" s="1"/>
  <c r="W273"/>
  <c r="U273"/>
  <c r="V273" s="1"/>
  <c r="T273"/>
  <c r="O273"/>
  <c r="F273" a="1"/>
  <c r="F273" s="1"/>
  <c r="E273" a="1"/>
  <c r="E273" s="1"/>
  <c r="D273" a="1"/>
  <c r="D273" s="1"/>
  <c r="W272"/>
  <c r="U272"/>
  <c r="V272" s="1"/>
  <c r="T272"/>
  <c r="O272"/>
  <c r="F272" a="1"/>
  <c r="F272" s="1"/>
  <c r="E272" a="1"/>
  <c r="E272" s="1"/>
  <c r="D272" a="1"/>
  <c r="D272" s="1"/>
  <c r="W271"/>
  <c r="V271"/>
  <c r="U271"/>
  <c r="T271"/>
  <c r="O271"/>
  <c r="F271" a="1"/>
  <c r="F271" s="1"/>
  <c r="E271" a="1"/>
  <c r="E271" s="1"/>
  <c r="D271" a="1"/>
  <c r="D271" s="1"/>
  <c r="W270"/>
  <c r="V270"/>
  <c r="U270"/>
  <c r="T270"/>
  <c r="O270"/>
  <c r="F270" a="1"/>
  <c r="F270" s="1"/>
  <c r="E270" a="1"/>
  <c r="E270" s="1"/>
  <c r="D270" a="1"/>
  <c r="D270" s="1"/>
  <c r="W269"/>
  <c r="V269"/>
  <c r="U269"/>
  <c r="T269"/>
  <c r="O269"/>
  <c r="F269" a="1"/>
  <c r="F269" s="1"/>
  <c r="E269" a="1"/>
  <c r="E269" s="1"/>
  <c r="D269" a="1"/>
  <c r="D269" s="1"/>
  <c r="W268"/>
  <c r="V268"/>
  <c r="U268"/>
  <c r="T268"/>
  <c r="O268"/>
  <c r="F268" a="1"/>
  <c r="F268" s="1"/>
  <c r="E268" a="1"/>
  <c r="E268" s="1"/>
  <c r="D268" a="1"/>
  <c r="D268" s="1"/>
  <c r="W267"/>
  <c r="U267"/>
  <c r="V267" s="1"/>
  <c r="T267"/>
  <c r="O267"/>
  <c r="F267" a="1"/>
  <c r="F267" s="1"/>
  <c r="E267" a="1"/>
  <c r="E267" s="1"/>
  <c r="D267" a="1"/>
  <c r="D267" s="1"/>
  <c r="W266"/>
  <c r="V266"/>
  <c r="U266"/>
  <c r="T266"/>
  <c r="O266"/>
  <c r="F266" a="1"/>
  <c r="F266" s="1"/>
  <c r="E266" a="1"/>
  <c r="E266" s="1"/>
  <c r="D266" a="1"/>
  <c r="D266" s="1"/>
  <c r="W265"/>
  <c r="U265"/>
  <c r="V265" s="1"/>
  <c r="T265"/>
  <c r="O265"/>
  <c r="F265" a="1"/>
  <c r="F265" s="1"/>
  <c r="E265" a="1"/>
  <c r="E265" s="1"/>
  <c r="D265" a="1"/>
  <c r="D265" s="1"/>
  <c r="W264"/>
  <c r="U264"/>
  <c r="V264" s="1"/>
  <c r="T264"/>
  <c r="O264"/>
  <c r="F264" a="1"/>
  <c r="F264" s="1"/>
  <c r="E264" a="1"/>
  <c r="E264" s="1"/>
  <c r="D264" a="1"/>
  <c r="D264" s="1"/>
  <c r="W263"/>
  <c r="U263"/>
  <c r="V263" s="1"/>
  <c r="T263"/>
  <c r="O263"/>
  <c r="F263" a="1"/>
  <c r="F263" s="1"/>
  <c r="E263" a="1"/>
  <c r="E263" s="1"/>
  <c r="D263" a="1"/>
  <c r="D263" s="1"/>
  <c r="W262"/>
  <c r="V262"/>
  <c r="U262"/>
  <c r="T262"/>
  <c r="O262"/>
  <c r="F262" a="1"/>
  <c r="F262" s="1"/>
  <c r="E262" a="1"/>
  <c r="E262" s="1"/>
  <c r="D262" a="1"/>
  <c r="D262" s="1"/>
  <c r="W261"/>
  <c r="U261"/>
  <c r="V261" s="1"/>
  <c r="T261"/>
  <c r="O261"/>
  <c r="F261" a="1"/>
  <c r="F261" s="1"/>
  <c r="E261" a="1"/>
  <c r="E261" s="1"/>
  <c r="D261" a="1"/>
  <c r="D261" s="1"/>
  <c r="W260"/>
  <c r="V260"/>
  <c r="U260"/>
  <c r="T260"/>
  <c r="O260"/>
  <c r="F260" a="1"/>
  <c r="F260" s="1"/>
  <c r="E260" a="1"/>
  <c r="E260" s="1"/>
  <c r="D260" a="1"/>
  <c r="D260" s="1"/>
  <c r="W259"/>
  <c r="U259"/>
  <c r="V259" s="1"/>
  <c r="T259"/>
  <c r="O259"/>
  <c r="F259" a="1"/>
  <c r="F259" s="1"/>
  <c r="E259" a="1"/>
  <c r="E259" s="1"/>
  <c r="D259" a="1"/>
  <c r="D259" s="1"/>
  <c r="W258"/>
  <c r="U258"/>
  <c r="V258" s="1"/>
  <c r="T258"/>
  <c r="O258"/>
  <c r="F258" a="1"/>
  <c r="F258" s="1"/>
  <c r="E258" a="1"/>
  <c r="E258" s="1"/>
  <c r="D258" a="1"/>
  <c r="D258" s="1"/>
  <c r="W257"/>
  <c r="U257"/>
  <c r="V257" s="1"/>
  <c r="T257"/>
  <c r="O257"/>
  <c r="F257" a="1"/>
  <c r="F257" s="1"/>
  <c r="E257" a="1"/>
  <c r="E257" s="1"/>
  <c r="D257" a="1"/>
  <c r="D257" s="1"/>
  <c r="W256"/>
  <c r="U256"/>
  <c r="V256" s="1"/>
  <c r="T256"/>
  <c r="O256"/>
  <c r="F256" a="1"/>
  <c r="F256" s="1"/>
  <c r="E256" a="1"/>
  <c r="E256" s="1"/>
  <c r="D256" a="1"/>
  <c r="D256" s="1"/>
  <c r="W255"/>
  <c r="V255"/>
  <c r="U255"/>
  <c r="T255"/>
  <c r="O255"/>
  <c r="F255" a="1"/>
  <c r="F255" s="1"/>
  <c r="E255" a="1"/>
  <c r="E255" s="1"/>
  <c r="D255" a="1"/>
  <c r="D255" s="1"/>
  <c r="W254"/>
  <c r="V254"/>
  <c r="U254"/>
  <c r="T254"/>
  <c r="O254"/>
  <c r="F254" a="1"/>
  <c r="F254" s="1"/>
  <c r="E254" a="1"/>
  <c r="E254" s="1"/>
  <c r="D254" a="1"/>
  <c r="D254" s="1"/>
  <c r="W253"/>
  <c r="V253"/>
  <c r="U253"/>
  <c r="T253"/>
  <c r="O253"/>
  <c r="F253" a="1"/>
  <c r="F253" s="1"/>
  <c r="E253" a="1"/>
  <c r="E253" s="1"/>
  <c r="D253" a="1"/>
  <c r="D253" s="1"/>
  <c r="W252"/>
  <c r="V252"/>
  <c r="U252"/>
  <c r="T252"/>
  <c r="O252"/>
  <c r="F252" a="1"/>
  <c r="F252" s="1"/>
  <c r="E252" a="1"/>
  <c r="E252" s="1"/>
  <c r="D252" a="1"/>
  <c r="D252" s="1"/>
  <c r="W251"/>
  <c r="U251"/>
  <c r="V251" s="1"/>
  <c r="T251"/>
  <c r="O251"/>
  <c r="F251" a="1"/>
  <c r="F251" s="1"/>
  <c r="E251" a="1"/>
  <c r="E251" s="1"/>
  <c r="D251" a="1"/>
  <c r="D251" s="1"/>
  <c r="W250"/>
  <c r="V250"/>
  <c r="U250"/>
  <c r="T250"/>
  <c r="O250"/>
  <c r="F250" a="1"/>
  <c r="F250" s="1"/>
  <c r="E250" a="1"/>
  <c r="E250" s="1"/>
  <c r="D250" a="1"/>
  <c r="D250" s="1"/>
  <c r="W249"/>
  <c r="U249"/>
  <c r="V249" s="1"/>
  <c r="T249"/>
  <c r="O249"/>
  <c r="F249" a="1"/>
  <c r="F249" s="1"/>
  <c r="E249" a="1"/>
  <c r="E249" s="1"/>
  <c r="D249" a="1"/>
  <c r="D249" s="1"/>
  <c r="W248"/>
  <c r="U248"/>
  <c r="V248" s="1"/>
  <c r="T248"/>
  <c r="O248"/>
  <c r="F248" a="1"/>
  <c r="F248" s="1"/>
  <c r="E248" a="1"/>
  <c r="E248" s="1"/>
  <c r="D248" a="1"/>
  <c r="D248" s="1"/>
  <c r="W247"/>
  <c r="U247"/>
  <c r="V247" s="1"/>
  <c r="T247"/>
  <c r="O247"/>
  <c r="F247" a="1"/>
  <c r="F247" s="1"/>
  <c r="E247" a="1"/>
  <c r="E247" s="1"/>
  <c r="D247" a="1"/>
  <c r="D247" s="1"/>
  <c r="W246"/>
  <c r="V246"/>
  <c r="U246"/>
  <c r="T246"/>
  <c r="O246"/>
  <c r="F246" a="1"/>
  <c r="F246" s="1"/>
  <c r="E246" a="1"/>
  <c r="E246" s="1"/>
  <c r="D246" a="1"/>
  <c r="D246" s="1"/>
  <c r="W245"/>
  <c r="U245"/>
  <c r="V245" s="1"/>
  <c r="T245"/>
  <c r="O245"/>
  <c r="F245" a="1"/>
  <c r="F245" s="1"/>
  <c r="E245" a="1"/>
  <c r="E245" s="1"/>
  <c r="D245" a="1"/>
  <c r="D245" s="1"/>
  <c r="W244"/>
  <c r="V244"/>
  <c r="U244"/>
  <c r="T244"/>
  <c r="O244"/>
  <c r="F244" a="1"/>
  <c r="F244" s="1"/>
  <c r="E244" a="1"/>
  <c r="E244" s="1"/>
  <c r="D244" a="1"/>
  <c r="D244" s="1"/>
  <c r="W243"/>
  <c r="U243"/>
  <c r="V243" s="1"/>
  <c r="T243"/>
  <c r="O243"/>
  <c r="F243" a="1"/>
  <c r="F243" s="1"/>
  <c r="E243" a="1"/>
  <c r="E243" s="1"/>
  <c r="D243" a="1"/>
  <c r="D243" s="1"/>
  <c r="W242"/>
  <c r="U242"/>
  <c r="V242" s="1"/>
  <c r="T242"/>
  <c r="O242"/>
  <c r="F242" a="1"/>
  <c r="F242" s="1"/>
  <c r="E242" a="1"/>
  <c r="E242" s="1"/>
  <c r="D242" a="1"/>
  <c r="D242" s="1"/>
  <c r="W241"/>
  <c r="U241"/>
  <c r="V241" s="1"/>
  <c r="T241"/>
  <c r="O241"/>
  <c r="F241" a="1"/>
  <c r="F241" s="1"/>
  <c r="E241" a="1"/>
  <c r="E241" s="1"/>
  <c r="D241" a="1"/>
  <c r="D241" s="1"/>
  <c r="W240"/>
  <c r="U240"/>
  <c r="V240" s="1"/>
  <c r="T240"/>
  <c r="O240"/>
  <c r="F240" a="1"/>
  <c r="F240" s="1"/>
  <c r="E240" a="1"/>
  <c r="E240" s="1"/>
  <c r="D240" a="1"/>
  <c r="D240" s="1"/>
  <c r="W239"/>
  <c r="V239"/>
  <c r="U239"/>
  <c r="T239"/>
  <c r="O239"/>
  <c r="F239" a="1"/>
  <c r="F239" s="1"/>
  <c r="E239" a="1"/>
  <c r="E239" s="1"/>
  <c r="D239" a="1"/>
  <c r="D239" s="1"/>
  <c r="W238"/>
  <c r="V238"/>
  <c r="U238"/>
  <c r="T238"/>
  <c r="O238"/>
  <c r="F238" a="1"/>
  <c r="F238" s="1"/>
  <c r="E238" a="1"/>
  <c r="E238" s="1"/>
  <c r="D238" a="1"/>
  <c r="D238" s="1"/>
  <c r="W237"/>
  <c r="V237"/>
  <c r="U237"/>
  <c r="T237"/>
  <c r="O237"/>
  <c r="F237" a="1"/>
  <c r="F237" s="1"/>
  <c r="E237" a="1"/>
  <c r="E237" s="1"/>
  <c r="D237" a="1"/>
  <c r="D237" s="1"/>
  <c r="W236"/>
  <c r="V236"/>
  <c r="U236"/>
  <c r="T236"/>
  <c r="O236"/>
  <c r="F236" a="1"/>
  <c r="F236" s="1"/>
  <c r="E236" a="1"/>
  <c r="E236" s="1"/>
  <c r="D236" a="1"/>
  <c r="D236" s="1"/>
  <c r="W235"/>
  <c r="U235"/>
  <c r="V235" s="1"/>
  <c r="T235"/>
  <c r="O235"/>
  <c r="F235" a="1"/>
  <c r="F235" s="1"/>
  <c r="E235" a="1"/>
  <c r="E235" s="1"/>
  <c r="D235" a="1"/>
  <c r="D235" s="1"/>
  <c r="W234"/>
  <c r="V234"/>
  <c r="U234"/>
  <c r="T234"/>
  <c r="O234"/>
  <c r="F234" a="1"/>
  <c r="F234" s="1"/>
  <c r="E234" a="1"/>
  <c r="E234" s="1"/>
  <c r="D234" a="1"/>
  <c r="D234" s="1"/>
  <c r="W233"/>
  <c r="U233"/>
  <c r="V233" s="1"/>
  <c r="T233"/>
  <c r="O233"/>
  <c r="F233" a="1"/>
  <c r="F233" s="1"/>
  <c r="E233" a="1"/>
  <c r="E233" s="1"/>
  <c r="D233" a="1"/>
  <c r="D233" s="1"/>
  <c r="W232"/>
  <c r="U232"/>
  <c r="V232" s="1"/>
  <c r="T232"/>
  <c r="O232"/>
  <c r="F232" a="1"/>
  <c r="F232" s="1"/>
  <c r="E232" a="1"/>
  <c r="E232" s="1"/>
  <c r="D232" a="1"/>
  <c r="D232" s="1"/>
  <c r="W231"/>
  <c r="U231"/>
  <c r="V231" s="1"/>
  <c r="T231"/>
  <c r="O231"/>
  <c r="F231" a="1"/>
  <c r="F231" s="1"/>
  <c r="E231" a="1"/>
  <c r="E231" s="1"/>
  <c r="D231" a="1"/>
  <c r="D231" s="1"/>
  <c r="W230"/>
  <c r="V230"/>
  <c r="U230"/>
  <c r="T230"/>
  <c r="O230"/>
  <c r="F230" a="1"/>
  <c r="F230" s="1"/>
  <c r="E230" a="1"/>
  <c r="E230" s="1"/>
  <c r="D230" a="1"/>
  <c r="D230" s="1"/>
  <c r="W229"/>
  <c r="U229"/>
  <c r="V229" s="1"/>
  <c r="T229"/>
  <c r="O229"/>
  <c r="F229" a="1"/>
  <c r="F229" s="1"/>
  <c r="E229" a="1"/>
  <c r="E229" s="1"/>
  <c r="D229" a="1"/>
  <c r="D229" s="1"/>
  <c r="W228"/>
  <c r="V228"/>
  <c r="U228"/>
  <c r="T228"/>
  <c r="O228"/>
  <c r="F228" a="1"/>
  <c r="F228" s="1"/>
  <c r="E228" a="1"/>
  <c r="E228" s="1"/>
  <c r="D228" a="1"/>
  <c r="D228" s="1"/>
  <c r="W227"/>
  <c r="U227"/>
  <c r="V227" s="1"/>
  <c r="T227"/>
  <c r="O227"/>
  <c r="F227" a="1"/>
  <c r="F227" s="1"/>
  <c r="E227" a="1"/>
  <c r="E227" s="1"/>
  <c r="D227" a="1"/>
  <c r="D227" s="1"/>
  <c r="W226"/>
  <c r="U226"/>
  <c r="V226" s="1"/>
  <c r="T226"/>
  <c r="O226"/>
  <c r="F226" a="1"/>
  <c r="F226" s="1"/>
  <c r="E226" a="1"/>
  <c r="E226" s="1"/>
  <c r="D226" a="1"/>
  <c r="D226" s="1"/>
  <c r="W225"/>
  <c r="U225"/>
  <c r="V225" s="1"/>
  <c r="T225"/>
  <c r="O225"/>
  <c r="F225" a="1"/>
  <c r="F225" s="1"/>
  <c r="E225" a="1"/>
  <c r="E225" s="1"/>
  <c r="D225" a="1"/>
  <c r="D225" s="1"/>
  <c r="W224"/>
  <c r="U224"/>
  <c r="V224" s="1"/>
  <c r="T224"/>
  <c r="O224"/>
  <c r="F224" a="1"/>
  <c r="F224" s="1"/>
  <c r="E224" a="1"/>
  <c r="E224" s="1"/>
  <c r="D224" a="1"/>
  <c r="D224" s="1"/>
  <c r="W223"/>
  <c r="V223"/>
  <c r="U223"/>
  <c r="T223"/>
  <c r="O223"/>
  <c r="F223" a="1"/>
  <c r="F223" s="1"/>
  <c r="E223" a="1"/>
  <c r="E223" s="1"/>
  <c r="D223" a="1"/>
  <c r="D223" s="1"/>
  <c r="W222"/>
  <c r="V222"/>
  <c r="U222"/>
  <c r="T222"/>
  <c r="O222"/>
  <c r="F222" a="1"/>
  <c r="F222" s="1"/>
  <c r="E222" a="1"/>
  <c r="E222" s="1"/>
  <c r="D222" a="1"/>
  <c r="D222" s="1"/>
  <c r="W221"/>
  <c r="V221"/>
  <c r="U221"/>
  <c r="T221"/>
  <c r="O221"/>
  <c r="F221" a="1"/>
  <c r="F221" s="1"/>
  <c r="E221" a="1"/>
  <c r="E221" s="1"/>
  <c r="D221" a="1"/>
  <c r="D221" s="1"/>
  <c r="W220"/>
  <c r="V220"/>
  <c r="U220"/>
  <c r="T220"/>
  <c r="O220"/>
  <c r="F220" a="1"/>
  <c r="F220" s="1"/>
  <c r="E220" a="1"/>
  <c r="E220" s="1"/>
  <c r="D220" a="1"/>
  <c r="D220" s="1"/>
  <c r="W219"/>
  <c r="U219"/>
  <c r="V219" s="1"/>
  <c r="T219"/>
  <c r="O219"/>
  <c r="F219" a="1"/>
  <c r="F219" s="1"/>
  <c r="E219" a="1"/>
  <c r="E219" s="1"/>
  <c r="D219" a="1"/>
  <c r="D219" s="1"/>
  <c r="W218"/>
  <c r="V218"/>
  <c r="U218"/>
  <c r="T218"/>
  <c r="O218"/>
  <c r="F218" a="1"/>
  <c r="F218" s="1"/>
  <c r="E218" a="1"/>
  <c r="E218" s="1"/>
  <c r="D218" a="1"/>
  <c r="D218" s="1"/>
  <c r="W217"/>
  <c r="V217"/>
  <c r="U217"/>
  <c r="T217"/>
  <c r="O217"/>
  <c r="F217" a="1"/>
  <c r="F217" s="1"/>
  <c r="E217" a="1"/>
  <c r="E217" s="1"/>
  <c r="D217" a="1"/>
  <c r="D217" s="1"/>
  <c r="W216"/>
  <c r="V216"/>
  <c r="U216"/>
  <c r="T216"/>
  <c r="O216"/>
  <c r="F216" a="1"/>
  <c r="F216" s="1"/>
  <c r="E216" a="1"/>
  <c r="E216" s="1"/>
  <c r="D216" a="1"/>
  <c r="D216" s="1"/>
  <c r="W215"/>
  <c r="U215"/>
  <c r="V215" s="1"/>
  <c r="T215"/>
  <c r="O215"/>
  <c r="F215" a="1"/>
  <c r="F215" s="1"/>
  <c r="E215" a="1"/>
  <c r="E215" s="1"/>
  <c r="D215" a="1"/>
  <c r="D215" s="1"/>
  <c r="W214"/>
  <c r="U214"/>
  <c r="V214" s="1"/>
  <c r="T214"/>
  <c r="O214"/>
  <c r="F214" a="1"/>
  <c r="F214" s="1"/>
  <c r="E214" a="1"/>
  <c r="E214" s="1"/>
  <c r="D214" a="1"/>
  <c r="D214" s="1"/>
  <c r="W213"/>
  <c r="U213"/>
  <c r="V213" s="1"/>
  <c r="T213"/>
  <c r="O213"/>
  <c r="F213" a="1"/>
  <c r="F213" s="1"/>
  <c r="E213" a="1"/>
  <c r="E213" s="1"/>
  <c r="D213" a="1"/>
  <c r="D213" s="1"/>
  <c r="W212"/>
  <c r="V212"/>
  <c r="U212"/>
  <c r="T212"/>
  <c r="O212"/>
  <c r="F212" a="1"/>
  <c r="F212" s="1"/>
  <c r="E212" a="1"/>
  <c r="E212" s="1"/>
  <c r="D212" a="1"/>
  <c r="D212" s="1"/>
  <c r="W211"/>
  <c r="U211"/>
  <c r="V211" s="1"/>
  <c r="T211"/>
  <c r="O211"/>
  <c r="F211" a="1"/>
  <c r="F211" s="1"/>
  <c r="E211" a="1"/>
  <c r="E211" s="1"/>
  <c r="D211" a="1"/>
  <c r="D211" s="1"/>
  <c r="W210"/>
  <c r="V210"/>
  <c r="U210"/>
  <c r="T210"/>
  <c r="O210"/>
  <c r="F210" a="1"/>
  <c r="F210" s="1"/>
  <c r="E210" a="1"/>
  <c r="E210" s="1"/>
  <c r="D210" a="1"/>
  <c r="D210" s="1"/>
  <c r="W209"/>
  <c r="V209"/>
  <c r="U209"/>
  <c r="T209"/>
  <c r="O209"/>
  <c r="F209" a="1"/>
  <c r="F209" s="1"/>
  <c r="E209" a="1"/>
  <c r="E209" s="1"/>
  <c r="D209" a="1"/>
  <c r="D209" s="1"/>
  <c r="W208"/>
  <c r="V208"/>
  <c r="U208"/>
  <c r="T208"/>
  <c r="O208"/>
  <c r="F208" a="1"/>
  <c r="F208" s="1"/>
  <c r="E208" a="1"/>
  <c r="E208" s="1"/>
  <c r="D208" a="1"/>
  <c r="D208" s="1"/>
  <c r="W207"/>
  <c r="U207"/>
  <c r="V207" s="1"/>
  <c r="T207"/>
  <c r="O207"/>
  <c r="F207" a="1"/>
  <c r="F207" s="1"/>
  <c r="E207" a="1"/>
  <c r="E207" s="1"/>
  <c r="D207" a="1"/>
  <c r="D207" s="1"/>
  <c r="W206"/>
  <c r="U206"/>
  <c r="V206" s="1"/>
  <c r="T206"/>
  <c r="O206"/>
  <c r="F206" a="1"/>
  <c r="F206" s="1"/>
  <c r="E206" a="1"/>
  <c r="E206" s="1"/>
  <c r="D206" a="1"/>
  <c r="D206" s="1"/>
  <c r="W205"/>
  <c r="U205"/>
  <c r="V205" s="1"/>
  <c r="T205"/>
  <c r="O205"/>
  <c r="F205" a="1"/>
  <c r="F205" s="1"/>
  <c r="E205" a="1"/>
  <c r="E205" s="1"/>
  <c r="D205" a="1"/>
  <c r="D205" s="1"/>
  <c r="W204"/>
  <c r="V204"/>
  <c r="U204"/>
  <c r="T204"/>
  <c r="O204"/>
  <c r="F204" a="1"/>
  <c r="F204" s="1"/>
  <c r="E204" a="1"/>
  <c r="E204" s="1"/>
  <c r="D204" a="1"/>
  <c r="D204" s="1"/>
  <c r="W203"/>
  <c r="U203"/>
  <c r="V203" s="1"/>
  <c r="T203"/>
  <c r="O203"/>
  <c r="F203" a="1"/>
  <c r="F203" s="1"/>
  <c r="E203" a="1"/>
  <c r="E203" s="1"/>
  <c r="D203" a="1"/>
  <c r="D203" s="1"/>
  <c r="W202"/>
  <c r="V202"/>
  <c r="U202"/>
  <c r="T202"/>
  <c r="O202"/>
  <c r="F202" a="1"/>
  <c r="F202" s="1"/>
  <c r="E202" a="1"/>
  <c r="E202" s="1"/>
  <c r="D202" a="1"/>
  <c r="D202" s="1"/>
  <c r="W201"/>
  <c r="V201"/>
  <c r="U201"/>
  <c r="T201"/>
  <c r="O201"/>
  <c r="F201" a="1"/>
  <c r="F201" s="1"/>
  <c r="E201" a="1"/>
  <c r="E201" s="1"/>
  <c r="D201" a="1"/>
  <c r="D201" s="1"/>
  <c r="W200"/>
  <c r="V200"/>
  <c r="U200"/>
  <c r="T200"/>
  <c r="O200"/>
  <c r="F200" a="1"/>
  <c r="F200" s="1"/>
  <c r="E200" a="1"/>
  <c r="E200" s="1"/>
  <c r="D200" a="1"/>
  <c r="D200" s="1"/>
  <c r="W199"/>
  <c r="U199"/>
  <c r="V199" s="1"/>
  <c r="T199"/>
  <c r="O199"/>
  <c r="F199" a="1"/>
  <c r="F199" s="1"/>
  <c r="E199" a="1"/>
  <c r="E199" s="1"/>
  <c r="D199" a="1"/>
  <c r="D199" s="1"/>
  <c r="W198"/>
  <c r="U198"/>
  <c r="V198" s="1"/>
  <c r="T198"/>
  <c r="O198"/>
  <c r="F198" a="1"/>
  <c r="F198" s="1"/>
  <c r="E198" a="1"/>
  <c r="E198" s="1"/>
  <c r="D198" a="1"/>
  <c r="D198" s="1"/>
  <c r="W197"/>
  <c r="U197"/>
  <c r="V197" s="1"/>
  <c r="T197"/>
  <c r="O197"/>
  <c r="F197" a="1"/>
  <c r="F197" s="1"/>
  <c r="E197" a="1"/>
  <c r="E197" s="1"/>
  <c r="D197" a="1"/>
  <c r="D197" s="1"/>
  <c r="W196"/>
  <c r="V196"/>
  <c r="U196"/>
  <c r="T196"/>
  <c r="O196"/>
  <c r="F196" a="1"/>
  <c r="F196" s="1"/>
  <c r="E196" a="1"/>
  <c r="E196" s="1"/>
  <c r="D196" a="1"/>
  <c r="D196" s="1"/>
  <c r="W195"/>
  <c r="U195"/>
  <c r="V195" s="1"/>
  <c r="T195"/>
  <c r="O195"/>
  <c r="F195" a="1"/>
  <c r="F195" s="1"/>
  <c r="E195" a="1"/>
  <c r="E195" s="1"/>
  <c r="D195" a="1"/>
  <c r="D195" s="1"/>
  <c r="W194"/>
  <c r="V194"/>
  <c r="U194"/>
  <c r="T194"/>
  <c r="O194"/>
  <c r="F194" a="1"/>
  <c r="F194" s="1"/>
  <c r="E194" a="1"/>
  <c r="E194" s="1"/>
  <c r="D194" a="1"/>
  <c r="D194" s="1"/>
  <c r="W193"/>
  <c r="V193"/>
  <c r="U193"/>
  <c r="T193"/>
  <c r="O193"/>
  <c r="F193" a="1"/>
  <c r="F193" s="1"/>
  <c r="E193" a="1"/>
  <c r="E193" s="1"/>
  <c r="D193" a="1"/>
  <c r="D193" s="1"/>
  <c r="W192"/>
  <c r="V192"/>
  <c r="U192"/>
  <c r="T192"/>
  <c r="O192"/>
  <c r="F192" a="1"/>
  <c r="F192" s="1"/>
  <c r="E192" a="1"/>
  <c r="E192" s="1"/>
  <c r="D192" a="1"/>
  <c r="D192" s="1"/>
  <c r="W191"/>
  <c r="U191"/>
  <c r="V191" s="1"/>
  <c r="T191"/>
  <c r="O191"/>
  <c r="F191" a="1"/>
  <c r="F191" s="1"/>
  <c r="E191" a="1"/>
  <c r="E191" s="1"/>
  <c r="D191" a="1"/>
  <c r="D191" s="1"/>
  <c r="W190"/>
  <c r="U190"/>
  <c r="V190" s="1"/>
  <c r="T190"/>
  <c r="O190"/>
  <c r="F190" a="1"/>
  <c r="F190" s="1"/>
  <c r="E190" a="1"/>
  <c r="E190" s="1"/>
  <c r="D190" a="1"/>
  <c r="D190" s="1"/>
  <c r="W189"/>
  <c r="U189"/>
  <c r="V189" s="1"/>
  <c r="T189"/>
  <c r="O189"/>
  <c r="F189" a="1"/>
  <c r="F189" s="1"/>
  <c r="E189" a="1"/>
  <c r="E189" s="1"/>
  <c r="D189" a="1"/>
  <c r="D189" s="1"/>
  <c r="W188"/>
  <c r="V188"/>
  <c r="U188"/>
  <c r="T188"/>
  <c r="O188"/>
  <c r="F188" a="1"/>
  <c r="F188" s="1"/>
  <c r="E188" a="1"/>
  <c r="E188" s="1"/>
  <c r="D188" a="1"/>
  <c r="D188" s="1"/>
  <c r="W187"/>
  <c r="U187"/>
  <c r="V187" s="1"/>
  <c r="T187"/>
  <c r="O187"/>
  <c r="F187" a="1"/>
  <c r="F187" s="1"/>
  <c r="E187" a="1"/>
  <c r="E187" s="1"/>
  <c r="D187" a="1"/>
  <c r="D187" s="1"/>
  <c r="W186"/>
  <c r="V186"/>
  <c r="U186"/>
  <c r="T186"/>
  <c r="O186"/>
  <c r="F186" a="1"/>
  <c r="F186" s="1"/>
  <c r="E186" a="1"/>
  <c r="E186" s="1"/>
  <c r="D186" a="1"/>
  <c r="D186" s="1"/>
  <c r="W185"/>
  <c r="V185"/>
  <c r="U185"/>
  <c r="T185"/>
  <c r="O185"/>
  <c r="F185" a="1"/>
  <c r="F185" s="1"/>
  <c r="E185" a="1"/>
  <c r="E185" s="1"/>
  <c r="D185" a="1"/>
  <c r="D185" s="1"/>
  <c r="W184"/>
  <c r="V184"/>
  <c r="U184"/>
  <c r="T184"/>
  <c r="O184"/>
  <c r="F184" a="1"/>
  <c r="F184" s="1"/>
  <c r="E184" a="1"/>
  <c r="E184" s="1"/>
  <c r="D184" a="1"/>
  <c r="D184" s="1"/>
  <c r="W183"/>
  <c r="U183"/>
  <c r="V183" s="1"/>
  <c r="T183"/>
  <c r="O183"/>
  <c r="F183" a="1"/>
  <c r="F183" s="1"/>
  <c r="E183" a="1"/>
  <c r="E183" s="1"/>
  <c r="D183" a="1"/>
  <c r="D183" s="1"/>
  <c r="W182"/>
  <c r="U182"/>
  <c r="V182" s="1"/>
  <c r="T182"/>
  <c r="O182"/>
  <c r="F182" a="1"/>
  <c r="F182" s="1"/>
  <c r="E182" a="1"/>
  <c r="E182" s="1"/>
  <c r="D182" a="1"/>
  <c r="D182" s="1"/>
  <c r="W181"/>
  <c r="U181"/>
  <c r="V181" s="1"/>
  <c r="T181"/>
  <c r="O181"/>
  <c r="F181" a="1"/>
  <c r="F181" s="1"/>
  <c r="E181" a="1"/>
  <c r="E181" s="1"/>
  <c r="D181" a="1"/>
  <c r="D181" s="1"/>
  <c r="W180"/>
  <c r="V180"/>
  <c r="U180"/>
  <c r="T180"/>
  <c r="O180"/>
  <c r="F180" a="1"/>
  <c r="F180" s="1"/>
  <c r="E180" a="1"/>
  <c r="E180" s="1"/>
  <c r="D180" a="1"/>
  <c r="D180" s="1"/>
  <c r="W179"/>
  <c r="U179"/>
  <c r="V179" s="1"/>
  <c r="T179"/>
  <c r="O179"/>
  <c r="F179" a="1"/>
  <c r="F179" s="1"/>
  <c r="E179" a="1"/>
  <c r="E179" s="1"/>
  <c r="D179" a="1"/>
  <c r="D179" s="1"/>
  <c r="W178"/>
  <c r="V178"/>
  <c r="U178"/>
  <c r="T178"/>
  <c r="O178"/>
  <c r="F178" a="1"/>
  <c r="F178" s="1"/>
  <c r="E178" a="1"/>
  <c r="E178" s="1"/>
  <c r="D178" a="1"/>
  <c r="D178" s="1"/>
  <c r="W177"/>
  <c r="V177"/>
  <c r="U177"/>
  <c r="T177"/>
  <c r="O177"/>
  <c r="F177" a="1"/>
  <c r="F177" s="1"/>
  <c r="E177" a="1"/>
  <c r="E177" s="1"/>
  <c r="D177" a="1"/>
  <c r="D177" s="1"/>
  <c r="W176"/>
  <c r="V176"/>
  <c r="U176"/>
  <c r="T176"/>
  <c r="O176"/>
  <c r="F176" a="1"/>
  <c r="F176" s="1"/>
  <c r="E176" a="1"/>
  <c r="E176" s="1"/>
  <c r="D176" a="1"/>
  <c r="D176" s="1"/>
  <c r="W175"/>
  <c r="U175"/>
  <c r="V175" s="1"/>
  <c r="T175"/>
  <c r="O175"/>
  <c r="F175" a="1"/>
  <c r="F175" s="1"/>
  <c r="E175" a="1"/>
  <c r="E175" s="1"/>
  <c r="D175" a="1"/>
  <c r="D175" s="1"/>
  <c r="W174"/>
  <c r="U174"/>
  <c r="V174" s="1"/>
  <c r="T174"/>
  <c r="O174"/>
  <c r="F174" a="1"/>
  <c r="F174" s="1"/>
  <c r="E174" a="1"/>
  <c r="E174" s="1"/>
  <c r="D174" a="1"/>
  <c r="D174" s="1"/>
  <c r="W173"/>
  <c r="U173"/>
  <c r="V173" s="1"/>
  <c r="T173"/>
  <c r="O173"/>
  <c r="F173" a="1"/>
  <c r="F173" s="1"/>
  <c r="E173" a="1"/>
  <c r="E173" s="1"/>
  <c r="D173" a="1"/>
  <c r="D173" s="1"/>
  <c r="W172"/>
  <c r="V172"/>
  <c r="U172"/>
  <c r="T172"/>
  <c r="O172"/>
  <c r="F172" a="1"/>
  <c r="F172" s="1"/>
  <c r="E172" a="1"/>
  <c r="E172" s="1"/>
  <c r="D172" a="1"/>
  <c r="D172" s="1"/>
  <c r="W171"/>
  <c r="U171"/>
  <c r="V171" s="1"/>
  <c r="T171"/>
  <c r="O171"/>
  <c r="F171" a="1"/>
  <c r="F171" s="1"/>
  <c r="E171" a="1"/>
  <c r="E171" s="1"/>
  <c r="D171" a="1"/>
  <c r="D171" s="1"/>
  <c r="W170"/>
  <c r="V170"/>
  <c r="U170"/>
  <c r="T170"/>
  <c r="O170"/>
  <c r="F170" a="1"/>
  <c r="F170" s="1"/>
  <c r="E170" a="1"/>
  <c r="E170" s="1"/>
  <c r="D170" a="1"/>
  <c r="D170" s="1"/>
  <c r="W169"/>
  <c r="V169"/>
  <c r="U169"/>
  <c r="T169"/>
  <c r="O169"/>
  <c r="F169" a="1"/>
  <c r="F169" s="1"/>
  <c r="E169" a="1"/>
  <c r="E169" s="1"/>
  <c r="D169" a="1"/>
  <c r="D169" s="1"/>
  <c r="W168"/>
  <c r="V168"/>
  <c r="U168"/>
  <c r="T168"/>
  <c r="O168"/>
  <c r="F168" a="1"/>
  <c r="F168" s="1"/>
  <c r="E168" a="1"/>
  <c r="E168" s="1"/>
  <c r="D168" a="1"/>
  <c r="D168" s="1"/>
  <c r="W167"/>
  <c r="U167"/>
  <c r="V167" s="1"/>
  <c r="T167"/>
  <c r="O167"/>
  <c r="F167" a="1"/>
  <c r="F167" s="1"/>
  <c r="E167" a="1"/>
  <c r="E167" s="1"/>
  <c r="D167" a="1"/>
  <c r="D167" s="1"/>
  <c r="W166"/>
  <c r="U166"/>
  <c r="V166" s="1"/>
  <c r="T166"/>
  <c r="O166"/>
  <c r="F166" a="1"/>
  <c r="F166" s="1"/>
  <c r="E166" a="1"/>
  <c r="E166" s="1"/>
  <c r="D166" a="1"/>
  <c r="D166" s="1"/>
  <c r="W165"/>
  <c r="U165"/>
  <c r="V165" s="1"/>
  <c r="T165"/>
  <c r="O165"/>
  <c r="F165" a="1"/>
  <c r="F165" s="1"/>
  <c r="E165" a="1"/>
  <c r="E165" s="1"/>
  <c r="D165" a="1"/>
  <c r="D165" s="1"/>
  <c r="W164"/>
  <c r="V164"/>
  <c r="U164"/>
  <c r="T164"/>
  <c r="O164"/>
  <c r="F164" a="1"/>
  <c r="F164" s="1"/>
  <c r="E164" a="1"/>
  <c r="E164" s="1"/>
  <c r="D164" a="1"/>
  <c r="D164" s="1"/>
  <c r="W163"/>
  <c r="U163"/>
  <c r="V163" s="1"/>
  <c r="T163"/>
  <c r="O163"/>
  <c r="F163" a="1"/>
  <c r="F163" s="1"/>
  <c r="E163" a="1"/>
  <c r="E163" s="1"/>
  <c r="D163" a="1"/>
  <c r="D163" s="1"/>
  <c r="W162"/>
  <c r="V162"/>
  <c r="U162"/>
  <c r="T162"/>
  <c r="O162"/>
  <c r="F162" a="1"/>
  <c r="F162" s="1"/>
  <c r="E162" a="1"/>
  <c r="E162" s="1"/>
  <c r="D162" a="1"/>
  <c r="D162" s="1"/>
  <c r="W161"/>
  <c r="V161"/>
  <c r="U161"/>
  <c r="T161"/>
  <c r="O161"/>
  <c r="F161" a="1"/>
  <c r="F161" s="1"/>
  <c r="E161" a="1"/>
  <c r="E161" s="1"/>
  <c r="D161" a="1"/>
  <c r="D161" s="1"/>
  <c r="W160"/>
  <c r="V160"/>
  <c r="U160"/>
  <c r="T160"/>
  <c r="O160"/>
  <c r="F160" a="1"/>
  <c r="F160" s="1"/>
  <c r="E160" a="1"/>
  <c r="E160" s="1"/>
  <c r="D160" a="1"/>
  <c r="D160" s="1"/>
  <c r="W159"/>
  <c r="U159"/>
  <c r="V159" s="1"/>
  <c r="T159"/>
  <c r="O159"/>
  <c r="F159" a="1"/>
  <c r="F159" s="1"/>
  <c r="E159" a="1"/>
  <c r="E159" s="1"/>
  <c r="D159" a="1"/>
  <c r="D159" s="1"/>
  <c r="W158"/>
  <c r="U158"/>
  <c r="V158" s="1"/>
  <c r="T158"/>
  <c r="O158"/>
  <c r="F158" a="1"/>
  <c r="F158" s="1"/>
  <c r="E158" a="1"/>
  <c r="E158" s="1"/>
  <c r="D158" a="1"/>
  <c r="D158" s="1"/>
  <c r="W157"/>
  <c r="U157"/>
  <c r="V157" s="1"/>
  <c r="T157"/>
  <c r="O157"/>
  <c r="W156"/>
  <c r="U156"/>
  <c r="V156" s="1"/>
  <c r="T156"/>
  <c r="O156"/>
  <c r="F156" a="1"/>
  <c r="F156" s="1"/>
  <c r="E156" a="1"/>
  <c r="E156" s="1"/>
  <c r="D156" a="1"/>
  <c r="D156" s="1"/>
  <c r="W155"/>
  <c r="U155"/>
  <c r="V155" s="1"/>
  <c r="T155"/>
  <c r="O155"/>
  <c r="F155" a="1"/>
  <c r="F155" s="1"/>
  <c r="E155" a="1"/>
  <c r="E155" s="1"/>
  <c r="D155" a="1"/>
  <c r="D155" s="1"/>
  <c r="W154"/>
  <c r="V154"/>
  <c r="U154"/>
  <c r="T154"/>
  <c r="O154"/>
  <c r="W153"/>
  <c r="U153"/>
  <c r="V153" s="1"/>
  <c r="T153"/>
  <c r="O153"/>
  <c r="W152"/>
  <c r="V152"/>
  <c r="U152"/>
  <c r="T152"/>
  <c r="O152"/>
  <c r="W151"/>
  <c r="U151"/>
  <c r="V151" s="1"/>
  <c r="T151"/>
  <c r="O151"/>
  <c r="W150"/>
  <c r="V150"/>
  <c r="U150"/>
  <c r="T150"/>
  <c r="O150"/>
  <c r="W149"/>
  <c r="U149"/>
  <c r="V149" s="1"/>
  <c r="T149"/>
  <c r="O149"/>
  <c r="W148"/>
  <c r="V148"/>
  <c r="U148"/>
  <c r="T148"/>
  <c r="O148"/>
  <c r="W147"/>
  <c r="V147"/>
  <c r="U147"/>
  <c r="T147"/>
  <c r="O147"/>
  <c r="W146"/>
  <c r="V146"/>
  <c r="U146"/>
  <c r="T146"/>
  <c r="O146"/>
  <c r="W145"/>
  <c r="U145"/>
  <c r="V145" s="1"/>
  <c r="T145"/>
  <c r="O145"/>
  <c r="W144"/>
  <c r="V144"/>
  <c r="U144"/>
  <c r="T144"/>
  <c r="O144"/>
  <c r="W143"/>
  <c r="U143"/>
  <c r="V143" s="1"/>
  <c r="T143"/>
  <c r="O143"/>
  <c r="W142"/>
  <c r="U142"/>
  <c r="V142" s="1"/>
  <c r="T142"/>
  <c r="O142"/>
  <c r="W141"/>
  <c r="U141"/>
  <c r="V141" s="1"/>
  <c r="T141"/>
  <c r="O141"/>
  <c r="W140"/>
  <c r="V140"/>
  <c r="U140"/>
  <c r="T140"/>
  <c r="O140"/>
  <c r="W139"/>
  <c r="U139"/>
  <c r="V139" s="1"/>
  <c r="T139"/>
  <c r="O139"/>
  <c r="W138"/>
  <c r="U138"/>
  <c r="V138" s="1"/>
  <c r="T138"/>
  <c r="O138"/>
  <c r="W137"/>
  <c r="U137"/>
  <c r="V137" s="1"/>
  <c r="T137"/>
  <c r="O137"/>
  <c r="W136"/>
  <c r="U136"/>
  <c r="V136" s="1"/>
  <c r="T136"/>
  <c r="O136"/>
  <c r="W135"/>
  <c r="U135"/>
  <c r="V135" s="1"/>
  <c r="T135"/>
  <c r="O135"/>
  <c r="W134"/>
  <c r="V134"/>
  <c r="U134"/>
  <c r="T134"/>
  <c r="O134"/>
  <c r="W133"/>
  <c r="U133"/>
  <c r="V133" s="1"/>
  <c r="T133"/>
  <c r="O133"/>
  <c r="W132"/>
  <c r="U132"/>
  <c r="V132" s="1"/>
  <c r="T132"/>
  <c r="O132"/>
  <c r="W131"/>
  <c r="U131"/>
  <c r="V131" s="1"/>
  <c r="T131"/>
  <c r="O131"/>
  <c r="W130"/>
  <c r="V130"/>
  <c r="U130"/>
  <c r="T130"/>
  <c r="O130"/>
  <c r="W129"/>
  <c r="V129"/>
  <c r="U129"/>
  <c r="T129"/>
  <c r="O129"/>
  <c r="W128"/>
  <c r="V128"/>
  <c r="U128"/>
  <c r="T128"/>
  <c r="O128"/>
  <c r="U127"/>
  <c r="V127" s="1"/>
  <c r="T127"/>
  <c r="O127"/>
  <c r="W126"/>
  <c r="U126"/>
  <c r="V126" s="1"/>
  <c r="T126"/>
  <c r="O126"/>
  <c r="W125"/>
  <c r="V125"/>
  <c r="U125"/>
  <c r="T125"/>
  <c r="O125"/>
  <c r="W124"/>
  <c r="V124"/>
  <c r="U124"/>
  <c r="T124"/>
  <c r="O124"/>
  <c r="U123"/>
  <c r="V123" s="1"/>
  <c r="T123"/>
  <c r="O123"/>
  <c r="W122"/>
  <c r="U122"/>
  <c r="V122" s="1"/>
  <c r="T122"/>
  <c r="O122"/>
  <c r="W121"/>
  <c r="U121"/>
  <c r="V121" s="1"/>
  <c r="T121"/>
  <c r="O121"/>
  <c r="W120"/>
  <c r="V120"/>
  <c r="U120"/>
  <c r="T120"/>
  <c r="O120"/>
  <c r="W119"/>
  <c r="U119"/>
  <c r="V119" s="1"/>
  <c r="T119"/>
  <c r="O119"/>
  <c r="W118"/>
  <c r="V118"/>
  <c r="U118"/>
  <c r="T118"/>
  <c r="O118"/>
  <c r="W117"/>
  <c r="V117"/>
  <c r="U117"/>
  <c r="T117"/>
  <c r="O117"/>
  <c r="W116"/>
  <c r="V116"/>
  <c r="U116"/>
  <c r="T116"/>
  <c r="O116"/>
  <c r="W115"/>
  <c r="U115"/>
  <c r="V115" s="1"/>
  <c r="T115"/>
  <c r="O115"/>
  <c r="W114"/>
  <c r="U114"/>
  <c r="V114" s="1"/>
  <c r="T114"/>
  <c r="O114"/>
  <c r="W113"/>
  <c r="U113"/>
  <c r="V113" s="1"/>
  <c r="T113"/>
  <c r="O113"/>
  <c r="W112"/>
  <c r="U112"/>
  <c r="V112" s="1"/>
  <c r="T112"/>
  <c r="O112"/>
  <c r="W111"/>
  <c r="U111"/>
  <c r="V111" s="1"/>
  <c r="T111"/>
  <c r="O111"/>
  <c r="W110"/>
  <c r="V110"/>
  <c r="U110"/>
  <c r="T110"/>
  <c r="O110"/>
  <c r="W109"/>
  <c r="V109"/>
  <c r="U109"/>
  <c r="T109"/>
  <c r="O109"/>
  <c r="W108"/>
  <c r="V108"/>
  <c r="U108"/>
  <c r="T108"/>
  <c r="O108"/>
  <c r="W107"/>
  <c r="U107"/>
  <c r="V107" s="1"/>
  <c r="T107"/>
  <c r="O107"/>
  <c r="W106"/>
  <c r="V106"/>
  <c r="U106"/>
  <c r="T106"/>
  <c r="O106"/>
  <c r="W105"/>
  <c r="V105"/>
  <c r="U105"/>
  <c r="T105"/>
  <c r="O105"/>
  <c r="W104"/>
  <c r="V104"/>
  <c r="U104"/>
  <c r="T104"/>
  <c r="O104"/>
  <c r="W103"/>
  <c r="V103"/>
  <c r="U103"/>
  <c r="T103"/>
  <c r="O103"/>
  <c r="W102"/>
  <c r="V102"/>
  <c r="U102"/>
  <c r="T102"/>
  <c r="O102"/>
  <c r="W101"/>
  <c r="U101"/>
  <c r="V101" s="1"/>
  <c r="T101"/>
  <c r="O101"/>
  <c r="W100"/>
  <c r="V100"/>
  <c r="U100"/>
  <c r="T100"/>
  <c r="O100"/>
  <c r="W99"/>
  <c r="V99"/>
  <c r="U99"/>
  <c r="T99"/>
  <c r="O99"/>
  <c r="W98"/>
  <c r="V98"/>
  <c r="U98"/>
  <c r="T98"/>
  <c r="O98"/>
  <c r="W97"/>
  <c r="V97"/>
  <c r="U97"/>
  <c r="T97"/>
  <c r="O97"/>
  <c r="W96"/>
  <c r="V96"/>
  <c r="U96"/>
  <c r="T96"/>
  <c r="O96"/>
  <c r="W95"/>
  <c r="U95"/>
  <c r="V95" s="1"/>
  <c r="T95"/>
  <c r="O95"/>
  <c r="W94"/>
  <c r="V94"/>
  <c r="U94"/>
  <c r="T94"/>
  <c r="O94"/>
  <c r="W93"/>
  <c r="U93"/>
  <c r="V93" s="1"/>
  <c r="T93"/>
  <c r="O93"/>
  <c r="W92"/>
  <c r="U92"/>
  <c r="V92" s="1"/>
  <c r="T92"/>
  <c r="O92"/>
  <c r="W91"/>
  <c r="U91"/>
  <c r="V91" s="1"/>
  <c r="T91"/>
  <c r="O91"/>
  <c r="W90"/>
  <c r="U90"/>
  <c r="V90" s="1"/>
  <c r="T90"/>
  <c r="O90"/>
  <c r="W89"/>
  <c r="U89"/>
  <c r="V89" s="1"/>
  <c r="T89"/>
  <c r="O89"/>
  <c r="W88"/>
  <c r="V88"/>
  <c r="U88"/>
  <c r="T88"/>
  <c r="O88"/>
  <c r="W87"/>
  <c r="V87"/>
  <c r="U87"/>
  <c r="T87"/>
  <c r="O87"/>
  <c r="W86"/>
  <c r="V86"/>
  <c r="U86"/>
  <c r="T86"/>
  <c r="O86"/>
  <c r="W85"/>
  <c r="V85"/>
  <c r="U85"/>
  <c r="T85"/>
  <c r="O85"/>
  <c r="W84"/>
  <c r="U84"/>
  <c r="V84" s="1"/>
  <c r="T84"/>
  <c r="W83"/>
  <c r="V83"/>
  <c r="U83"/>
  <c r="T83"/>
  <c r="O83"/>
  <c r="W82"/>
  <c r="U82"/>
  <c r="V82" s="1"/>
  <c r="T82"/>
  <c r="O82"/>
  <c r="W81"/>
  <c r="U81"/>
  <c r="T81"/>
  <c r="O81"/>
  <c r="W80"/>
  <c r="V80"/>
  <c r="U80"/>
  <c r="T80"/>
  <c r="O80"/>
  <c r="W79"/>
  <c r="U79"/>
  <c r="V79" s="1"/>
  <c r="T79"/>
  <c r="O79"/>
  <c r="W78"/>
  <c r="V78"/>
  <c r="U78"/>
  <c r="T78"/>
  <c r="O78"/>
  <c r="W77"/>
  <c r="U77"/>
  <c r="V77" s="1"/>
  <c r="T77"/>
  <c r="O77"/>
  <c r="W76"/>
  <c r="V76"/>
  <c r="U76"/>
  <c r="T76"/>
  <c r="O76"/>
  <c r="W75"/>
  <c r="V75"/>
  <c r="U75"/>
  <c r="T75"/>
  <c r="O75"/>
  <c r="W74"/>
  <c r="U74"/>
  <c r="V74" s="1"/>
  <c r="T74"/>
  <c r="O74"/>
  <c r="W73"/>
  <c r="U73"/>
  <c r="V73" s="1"/>
  <c r="T73"/>
  <c r="O73"/>
  <c r="W71"/>
  <c r="V71"/>
  <c r="U71"/>
  <c r="T71"/>
  <c r="O71"/>
  <c r="W70"/>
  <c r="V70"/>
  <c r="U70"/>
  <c r="T70"/>
  <c r="O70"/>
  <c r="W69"/>
  <c r="U69"/>
  <c r="T69"/>
  <c r="O69"/>
  <c r="W68"/>
  <c r="V68"/>
  <c r="U68"/>
  <c r="T68"/>
  <c r="O68"/>
  <c r="W67"/>
  <c r="U67"/>
  <c r="V67" s="1"/>
  <c r="T67"/>
  <c r="O67"/>
  <c r="W66"/>
  <c r="U66"/>
  <c r="T66"/>
  <c r="O66"/>
  <c r="W65"/>
  <c r="V65"/>
  <c r="U65"/>
  <c r="T65"/>
  <c r="O65"/>
  <c r="W64"/>
  <c r="V64"/>
  <c r="U64"/>
  <c r="T64"/>
  <c r="O64"/>
  <c r="W63"/>
  <c r="V63"/>
  <c r="U63"/>
  <c r="T63"/>
  <c r="O63"/>
  <c r="W62"/>
  <c r="V62"/>
  <c r="U62"/>
  <c r="T62"/>
  <c r="O62"/>
  <c r="W61"/>
  <c r="V61"/>
  <c r="U61"/>
  <c r="T61"/>
  <c r="O61"/>
  <c r="W60"/>
  <c r="U60"/>
  <c r="V60" s="1"/>
  <c r="T60"/>
  <c r="O60"/>
  <c r="W59"/>
  <c r="V59"/>
  <c r="U59"/>
  <c r="T59"/>
  <c r="O59"/>
  <c r="W58"/>
  <c r="U58"/>
  <c r="V58" s="1"/>
  <c r="T58"/>
  <c r="O58"/>
  <c r="W57"/>
  <c r="V57"/>
  <c r="U57"/>
  <c r="T57"/>
  <c r="O57"/>
  <c r="W56"/>
  <c r="V56"/>
  <c r="U56"/>
  <c r="T56"/>
  <c r="O56"/>
  <c r="W55"/>
  <c r="V55"/>
  <c r="U55"/>
  <c r="T55"/>
  <c r="O55"/>
  <c r="W54"/>
  <c r="U54"/>
  <c r="V54" s="1"/>
  <c r="T54"/>
  <c r="O54"/>
  <c r="W53"/>
  <c r="U53"/>
  <c r="V53" s="1"/>
  <c r="T53"/>
  <c r="O53"/>
  <c r="W52"/>
  <c r="U52"/>
  <c r="V52" s="1"/>
  <c r="T52"/>
  <c r="O52"/>
  <c r="W51"/>
  <c r="V51"/>
  <c r="U51"/>
  <c r="T51"/>
  <c r="O51"/>
  <c r="W50"/>
  <c r="U50"/>
  <c r="T50"/>
  <c r="O50"/>
  <c r="W49"/>
  <c r="V49"/>
  <c r="U49"/>
  <c r="T49"/>
  <c r="O49"/>
  <c r="U48"/>
  <c r="T48"/>
  <c r="O48"/>
  <c r="W47"/>
  <c r="V47"/>
  <c r="T47"/>
  <c r="O47"/>
  <c r="W46"/>
  <c r="V46"/>
  <c r="U46"/>
  <c r="T46"/>
  <c r="O46"/>
  <c r="W45"/>
  <c r="V45"/>
  <c r="U45"/>
  <c r="T45"/>
  <c r="O45"/>
  <c r="W44"/>
  <c r="V44"/>
  <c r="U44"/>
  <c r="T44"/>
  <c r="O44"/>
  <c r="W43"/>
  <c r="V43"/>
  <c r="U43"/>
  <c r="T43"/>
  <c r="O43"/>
  <c r="W42"/>
  <c r="V42"/>
  <c r="U42"/>
  <c r="T42"/>
  <c r="O42"/>
  <c r="W41"/>
  <c r="U41"/>
  <c r="V41" s="1"/>
  <c r="T41"/>
  <c r="O41"/>
  <c r="W40"/>
  <c r="V40"/>
  <c r="U40"/>
  <c r="T40"/>
  <c r="O40"/>
  <c r="W39"/>
  <c r="V39"/>
  <c r="U39"/>
  <c r="T39"/>
  <c r="O39"/>
  <c r="W38"/>
  <c r="V38"/>
  <c r="U38"/>
  <c r="T38"/>
  <c r="O38"/>
  <c r="W37"/>
  <c r="U37"/>
  <c r="V37" s="1"/>
  <c r="T37"/>
  <c r="O37"/>
  <c r="W36"/>
  <c r="U36"/>
  <c r="V36" s="1"/>
  <c r="T36"/>
  <c r="O36"/>
  <c r="W35"/>
  <c r="U35"/>
  <c r="V35" s="1"/>
  <c r="T35"/>
  <c r="O35"/>
  <c r="W34"/>
  <c r="U34"/>
  <c r="V34" s="1"/>
  <c r="T34"/>
  <c r="O34"/>
  <c r="W33"/>
  <c r="U33"/>
  <c r="V33" s="1"/>
  <c r="T33"/>
  <c r="O33"/>
  <c r="W32"/>
  <c r="V32"/>
  <c r="U32"/>
  <c r="T32"/>
  <c r="O32"/>
  <c r="W31"/>
  <c r="V31"/>
  <c r="U31"/>
  <c r="T31"/>
  <c r="O31"/>
  <c r="W30"/>
  <c r="U30"/>
  <c r="V30" s="1"/>
  <c r="T30"/>
  <c r="O30"/>
  <c r="W29"/>
  <c r="U29"/>
  <c r="V29" s="1"/>
  <c r="T29"/>
  <c r="O29"/>
  <c r="W28"/>
  <c r="V28"/>
  <c r="U28"/>
  <c r="T28"/>
  <c r="O28"/>
  <c r="W27"/>
  <c r="V27"/>
  <c r="U27"/>
  <c r="T27"/>
  <c r="O27"/>
  <c r="W26"/>
  <c r="V26"/>
  <c r="U26"/>
  <c r="T26"/>
  <c r="O26"/>
  <c r="W25"/>
  <c r="U25"/>
  <c r="V25" s="1"/>
  <c r="T25"/>
  <c r="O25"/>
  <c r="W24"/>
  <c r="V24"/>
  <c r="U24"/>
  <c r="T24"/>
  <c r="O24"/>
  <c r="W23"/>
  <c r="U23"/>
  <c r="V23" s="1"/>
  <c r="T23"/>
  <c r="O23"/>
  <c r="W22"/>
  <c r="V22"/>
  <c r="U22"/>
  <c r="T22"/>
  <c r="O22"/>
  <c r="W21"/>
  <c r="V21"/>
  <c r="U21"/>
  <c r="T21"/>
  <c r="O21"/>
  <c r="W20"/>
  <c r="U20"/>
  <c r="V20" s="1"/>
  <c r="T20"/>
  <c r="O20"/>
  <c r="W19"/>
  <c r="U19"/>
  <c r="V19" s="1"/>
  <c r="T19"/>
  <c r="O19"/>
  <c r="W18"/>
  <c r="V18"/>
  <c r="U18"/>
  <c r="T18"/>
  <c r="O18"/>
  <c r="W17"/>
  <c r="U17"/>
  <c r="V17" s="1"/>
  <c r="T17"/>
  <c r="O17"/>
  <c r="W16"/>
  <c r="V16"/>
  <c r="U16"/>
  <c r="T16"/>
  <c r="O16"/>
  <c r="W15"/>
  <c r="U15"/>
  <c r="V15" s="1"/>
  <c r="T15"/>
  <c r="O15"/>
  <c r="W14"/>
  <c r="V14"/>
  <c r="U14"/>
  <c r="T14"/>
  <c r="O14"/>
  <c r="W13"/>
  <c r="V13"/>
  <c r="U13"/>
  <c r="T13"/>
  <c r="O13"/>
  <c r="W12"/>
  <c r="U12"/>
  <c r="V12" s="1"/>
  <c r="T12"/>
  <c r="O12"/>
  <c r="W11"/>
  <c r="V11"/>
  <c r="U11"/>
  <c r="T11"/>
  <c r="O11"/>
  <c r="W10"/>
  <c r="V10"/>
  <c r="U10"/>
  <c r="T10"/>
  <c r="O10"/>
  <c r="W9"/>
  <c r="U9"/>
  <c r="V9" s="1"/>
  <c r="T9"/>
  <c r="O9"/>
  <c r="W8"/>
  <c r="V8"/>
  <c r="U8"/>
  <c r="T8"/>
  <c r="O8"/>
  <c r="W7"/>
  <c r="U7"/>
  <c r="V7" s="1"/>
  <c r="T7"/>
  <c r="O7"/>
  <c r="W6"/>
  <c r="V6"/>
  <c r="U6"/>
  <c r="T6"/>
  <c r="O6"/>
  <c r="W5"/>
  <c r="V5"/>
  <c r="U5"/>
  <c r="T5"/>
  <c r="O5"/>
  <c r="W4"/>
  <c r="V4"/>
  <c r="U4"/>
  <c r="T4"/>
  <c r="O4"/>
  <c r="D139" a="1"/>
  <c r="D137" a="1"/>
  <c r="F107" a="1"/>
  <c r="E105" a="1"/>
  <c r="E103" a="1"/>
  <c r="F95" a="1"/>
  <c r="D93" a="1"/>
  <c r="E85" a="1"/>
  <c r="E84" a="1"/>
  <c r="E75" a="1"/>
  <c r="F73" a="1"/>
  <c r="E70" a="1"/>
  <c r="E66" a="1"/>
  <c r="E64" a="1"/>
  <c r="F52" a="1"/>
  <c r="F50" a="1"/>
  <c r="D48" a="1"/>
  <c r="E47" a="1"/>
  <c r="E43" a="1"/>
  <c r="E39" a="1"/>
  <c r="D37" a="1"/>
  <c r="D35" a="1"/>
  <c r="E31" a="1"/>
  <c r="E21" a="1"/>
  <c r="F19" a="1"/>
  <c r="E13" a="1"/>
  <c r="D153" a="1"/>
  <c r="E139" a="1"/>
  <c r="E137" a="1"/>
  <c r="D135" a="1"/>
  <c r="F117" a="1"/>
  <c r="F105" a="1"/>
  <c r="F103" a="1"/>
  <c r="E93" a="1"/>
  <c r="F85" a="1"/>
  <c r="F84" a="1"/>
  <c r="D82" a="1"/>
  <c r="F75" a="1"/>
  <c r="F70" a="1"/>
  <c r="F66" a="1"/>
  <c r="F64" a="1"/>
  <c r="E62" a="1"/>
  <c r="E56" a="1"/>
  <c r="E48" a="1"/>
  <c r="F47" a="1"/>
  <c r="F43" a="1"/>
  <c r="F39" a="1"/>
  <c r="E37" a="1"/>
  <c r="E35" a="1"/>
  <c r="E33" a="1"/>
  <c r="F31" a="1"/>
  <c r="E25" a="1"/>
  <c r="E23" a="1"/>
  <c r="F21" a="1"/>
  <c r="E15" a="1"/>
  <c r="F13" a="1"/>
  <c r="E11" a="1"/>
  <c r="D120" a="1"/>
  <c r="E100" a="1"/>
  <c r="E98" a="1"/>
  <c r="D94" a="1"/>
  <c r="E61" a="1"/>
  <c r="E49" a="1"/>
  <c r="E44" a="1"/>
  <c r="D42" a="1"/>
  <c r="F32" a="1"/>
  <c r="E26" a="1"/>
  <c r="E24" a="1"/>
  <c r="F22" a="1"/>
  <c r="E16" a="1"/>
  <c r="F14" a="1"/>
  <c r="E10" a="1"/>
  <c r="F151" a="1"/>
  <c r="F135" a="1"/>
  <c r="E95" a="1"/>
  <c r="D70" a="1"/>
  <c r="E19" a="1"/>
  <c r="F17" a="1"/>
  <c r="F120" a="1"/>
  <c r="E114" a="1"/>
  <c r="D150" a="1"/>
  <c r="D140" a="1"/>
  <c r="E106" a="1"/>
  <c r="D102" a="1"/>
  <c r="E86" a="1"/>
  <c r="F76" a="1"/>
  <c r="D38" a="1"/>
  <c r="E107" a="1"/>
  <c r="E73" a="1"/>
  <c r="E153" a="1"/>
  <c r="F139" a="1"/>
  <c r="F137" a="1"/>
  <c r="E135" a="1"/>
  <c r="D107" a="1"/>
  <c r="E101" a="1"/>
  <c r="F93" a="1"/>
  <c r="E82" a="1"/>
  <c r="E79" a="1"/>
  <c r="E60" a="1"/>
  <c r="D52" a="1"/>
  <c r="D50" a="1"/>
  <c r="F48" a="1"/>
  <c r="F37" a="1"/>
  <c r="F35" a="1"/>
  <c r="F33" a="1"/>
  <c r="F25" a="1"/>
  <c r="F23" a="1"/>
  <c r="E17" a="1"/>
  <c r="F15" a="1"/>
  <c r="E9" a="1"/>
  <c r="D105" a="1"/>
  <c r="D103" a="1"/>
  <c r="F82" a="1"/>
  <c r="F79" a="1"/>
  <c r="D39" a="1"/>
  <c r="E136" a="1"/>
  <c r="E150" a="1"/>
  <c r="E140" a="1"/>
  <c r="D136" a="1"/>
  <c r="E120" a="1"/>
  <c r="D114" a="1"/>
  <c r="F106" a="1"/>
  <c r="E102" a="1"/>
  <c r="F100" a="1"/>
  <c r="F98" a="1"/>
  <c r="E94" a="1"/>
  <c r="D92" a="1"/>
  <c r="F86" a="1"/>
  <c r="E83" a="1"/>
  <c r="E80" a="1"/>
  <c r="E59" a="1"/>
  <c r="F49" a="1"/>
  <c r="F44" a="1"/>
  <c r="E42" a="1"/>
  <c r="E38" a="1"/>
  <c r="F26" a="1"/>
  <c r="E18" a="1"/>
  <c r="F16" a="1"/>
  <c r="E8" a="1"/>
  <c r="F153" a="1"/>
  <c r="D84" a="1"/>
  <c r="D64" a="1"/>
  <c r="E52" a="1"/>
  <c r="E50" a="1"/>
  <c r="D47" a="1"/>
  <c r="F150" a="1"/>
  <c r="F140" a="1"/>
  <c r="D66" a="1"/>
  <c r="E58" a="1"/>
  <c r="D43" a="1"/>
  <c r="E7" a="1"/>
  <c r="F83" a="1"/>
  <c r="E32" a="1"/>
  <c r="E20" a="1"/>
  <c r="F114" a="1"/>
  <c r="F80" a="1"/>
  <c r="E74" a="1"/>
  <c r="F20" a="1"/>
  <c r="E14" a="1"/>
  <c r="D44" a="1"/>
  <c r="D100" a="1"/>
  <c r="F94" a="1"/>
  <c r="D86" a="1"/>
  <c r="F74" a="1"/>
  <c r="D53" a="1"/>
  <c r="E53" a="1"/>
  <c r="F38" a="1"/>
  <c r="F136" a="1"/>
  <c r="D106" a="1"/>
  <c r="F102" a="1"/>
  <c r="D98" a="1"/>
  <c r="D49" a="1"/>
  <c r="F42" a="1"/>
  <c r="E22" a="1"/>
  <c r="F18" a="1"/>
  <c r="E12" a="1"/>
  <c r="E76" a="1"/>
  <c r="F92" a="1"/>
  <c r="E92" a="1"/>
  <c r="E92" l="1"/>
  <c r="F92"/>
  <c r="E76"/>
  <c r="E12"/>
  <c r="F18"/>
  <c r="E22"/>
  <c r="F42"/>
  <c r="D49"/>
  <c r="D98"/>
  <c r="F102"/>
  <c r="D106"/>
  <c r="F136"/>
  <c r="F38"/>
  <c r="E53"/>
  <c r="D53"/>
  <c r="F74"/>
  <c r="D86"/>
  <c r="F94"/>
  <c r="D100"/>
  <c r="D44"/>
  <c r="E14"/>
  <c r="F20"/>
  <c r="E74"/>
  <c r="F80"/>
  <c r="F114"/>
  <c r="E20"/>
  <c r="E32"/>
  <c r="F83"/>
  <c r="E7"/>
  <c r="D43"/>
  <c r="E58"/>
  <c r="D66"/>
  <c r="F140"/>
  <c r="F150"/>
  <c r="D47"/>
  <c r="E50"/>
  <c r="V50" s="1"/>
  <c r="E52"/>
  <c r="D64"/>
  <c r="D84"/>
  <c r="F153"/>
  <c r="E8"/>
  <c r="F16"/>
  <c r="E18"/>
  <c r="F26"/>
  <c r="E38"/>
  <c r="E42"/>
  <c r="F44"/>
  <c r="F49"/>
  <c r="E59"/>
  <c r="E80"/>
  <c r="E83"/>
  <c r="F86"/>
  <c r="D92"/>
  <c r="E94"/>
  <c r="F98"/>
  <c r="F100"/>
  <c r="E102"/>
  <c r="F106"/>
  <c r="D114"/>
  <c r="E120"/>
  <c r="D136"/>
  <c r="E140"/>
  <c r="E150"/>
  <c r="E136"/>
  <c r="D39"/>
  <c r="F79"/>
  <c r="F82"/>
  <c r="D103"/>
  <c r="D105"/>
  <c r="E9"/>
  <c r="F15"/>
  <c r="E17"/>
  <c r="F23"/>
  <c r="F25"/>
  <c r="F33"/>
  <c r="F35"/>
  <c r="F37"/>
  <c r="F48"/>
  <c r="D50"/>
  <c r="D52"/>
  <c r="E60"/>
  <c r="E79"/>
  <c r="E82"/>
  <c r="F93"/>
  <c r="E101"/>
  <c r="D107"/>
  <c r="E135"/>
  <c r="F137"/>
  <c r="F139"/>
  <c r="E153"/>
  <c r="E73"/>
  <c r="E107"/>
  <c r="D38"/>
  <c r="F76"/>
  <c r="E86"/>
  <c r="D102"/>
  <c r="E106"/>
  <c r="D140"/>
  <c r="D150"/>
  <c r="E114"/>
  <c r="F120"/>
  <c r="F17"/>
  <c r="E19"/>
  <c r="D70"/>
  <c r="E95"/>
  <c r="F135"/>
  <c r="F151"/>
  <c r="E10"/>
  <c r="F14"/>
  <c r="E16"/>
  <c r="F22"/>
  <c r="E24"/>
  <c r="E26"/>
  <c r="F32"/>
  <c r="D42"/>
  <c r="E44"/>
  <c r="E49"/>
  <c r="E61"/>
  <c r="D94"/>
  <c r="E98"/>
  <c r="E100"/>
  <c r="D120"/>
  <c r="E11"/>
  <c r="F13"/>
  <c r="E15"/>
  <c r="F21"/>
  <c r="E23"/>
  <c r="E25"/>
  <c r="F31"/>
  <c r="E33"/>
  <c r="E35"/>
  <c r="E37"/>
  <c r="F39"/>
  <c r="F43"/>
  <c r="F47"/>
  <c r="E48"/>
  <c r="E56"/>
  <c r="E62"/>
  <c r="F64"/>
  <c r="F66"/>
  <c r="F70"/>
  <c r="F75"/>
  <c r="D82"/>
  <c r="F84"/>
  <c r="F85"/>
  <c r="E93"/>
  <c r="F103"/>
  <c r="F105"/>
  <c r="F117"/>
  <c r="D135"/>
  <c r="E137"/>
  <c r="E139"/>
  <c r="D153"/>
  <c r="E13"/>
  <c r="F19"/>
  <c r="E21"/>
  <c r="E31"/>
  <c r="D35"/>
  <c r="D37"/>
  <c r="E39"/>
  <c r="E43"/>
  <c r="E47"/>
  <c r="D48"/>
  <c r="F50"/>
  <c r="F52"/>
  <c r="E64"/>
  <c r="E66"/>
  <c r="E70"/>
  <c r="F73"/>
  <c r="E75"/>
  <c r="E84"/>
  <c r="E85"/>
  <c r="D93"/>
  <c r="F95"/>
  <c r="E103"/>
  <c r="E105"/>
  <c r="F107"/>
  <c r="D137"/>
  <c r="D139"/>
</calcChain>
</file>

<file path=xl/comments1.xml><?xml version="1.0" encoding="utf-8"?>
<comments xmlns="http://schemas.openxmlformats.org/spreadsheetml/2006/main">
  <authors>
    <author>tc={37ba9aac-84ad-4e34-b514-ea31ede7cf59}</author>
  </authors>
  <commentList>
    <comment ref="A1" authorId="0">
      <text>
        <r>
          <rPr>
            <sz val="10"/>
            <color rgb="FF000000"/>
            <rFont val="Arial"/>
            <scheme val="minor"/>
          </rPr>
          <t xml:space="preserve">[Threaded comment]
 Your version of Excel allows you to read this threaded comment; however, any edits to it will get removed if the file is opened in a newer version of Excel. Learn more: https://go.microsoft.com/fwlink/?linkid=870924
Comment:
	VIAGEM PARA CURSO VIX
</t>
        </r>
      </text>
    </comment>
  </commentList>
</comments>
</file>

<file path=xl/sharedStrings.xml><?xml version="1.0" encoding="utf-8"?>
<sst xmlns="http://schemas.openxmlformats.org/spreadsheetml/2006/main" count="2362" uniqueCount="686">
  <si>
    <t>E-FLOW
 SOLICITAÇÃO</t>
  </si>
  <si>
    <t>CIÊNCIA DA EMPRESA</t>
  </si>
  <si>
    <t>PLACA</t>
  </si>
  <si>
    <t>SETOR</t>
  </si>
  <si>
    <t>REGIÃO DO VEÍCULO</t>
  </si>
  <si>
    <t>RESPONSÁVEL PELA CAUTELA</t>
  </si>
  <si>
    <t>SERVIÇO</t>
  </si>
  <si>
    <t>KM ATUAL DO VEÍCULO</t>
  </si>
  <si>
    <t>AGENDAMENTO</t>
  </si>
  <si>
    <t>CHECK-IN 
(HORA)</t>
  </si>
  <si>
    <t>CHECK-OUT</t>
  </si>
  <si>
    <t>DURAÇÃO DO SERVIÇO</t>
  </si>
  <si>
    <t>NECESSIDADE DE VEÍC. RESERVA</t>
  </si>
  <si>
    <t>DISPONIBILIZAÇÃO DE VEÍCULO RESERVA</t>
  </si>
  <si>
    <t>OBSERVAÇÃO</t>
  </si>
  <si>
    <t>DATA</t>
  </si>
  <si>
    <t>HORA</t>
  </si>
  <si>
    <t>DATA RECEB.</t>
  </si>
  <si>
    <t>HORA RECEB.</t>
  </si>
  <si>
    <t xml:space="preserve"> DIAS</t>
  </si>
  <si>
    <t>HORAS</t>
  </si>
  <si>
    <t>DENTRO DO PRAZO?</t>
  </si>
  <si>
    <t>SITUAÇÃO</t>
  </si>
  <si>
    <t>2026-G9G89C</t>
  </si>
  <si>
    <t>SYO9E23</t>
  </si>
  <si>
    <t>SUBTRANS</t>
  </si>
  <si>
    <t>GRANDE VITÓRIA</t>
  </si>
  <si>
    <t>JADY CUNHA DE SOUZA</t>
  </si>
  <si>
    <t>OUTROS</t>
  </si>
  <si>
    <t>SYR3J40</t>
  </si>
  <si>
    <t>2026-K7LLRZ</t>
  </si>
  <si>
    <t>SYO9E63</t>
  </si>
  <si>
    <t>PSMA I</t>
  </si>
  <si>
    <t>RODRIGO DA MATTA AMBROSIO</t>
  </si>
  <si>
    <t>2026-B2WW5K</t>
  </si>
  <si>
    <t>SYO9D76</t>
  </si>
  <si>
    <t>GEARE</t>
  </si>
  <si>
    <t>RENATO BERGAMIN</t>
  </si>
  <si>
    <t>PROBLEMA MECÂNICO, OUTROS</t>
  </si>
  <si>
    <t>SYO9E58</t>
  </si>
  <si>
    <t>2026-VTQKHG</t>
  </si>
  <si>
    <t>SYP9H61</t>
  </si>
  <si>
    <t>CDPV II</t>
  </si>
  <si>
    <t>RICHAR DE SOUZA TANCREDO</t>
  </si>
  <si>
    <t>o servidor informou que levou o veículo dia 25/02/2026</t>
  </si>
  <si>
    <t>2026-9PJ1K1</t>
  </si>
  <si>
    <t>SYO9E66</t>
  </si>
  <si>
    <t>PSMCOL</t>
  </si>
  <si>
    <t>LUIZ FELIPE WOTKOSKI</t>
  </si>
  <si>
    <t>PROBLEMA ELÉTRICO</t>
  </si>
  <si>
    <t>2026-S8H5G8</t>
  </si>
  <si>
    <t>SYR3J45</t>
  </si>
  <si>
    <t>CDPS</t>
  </si>
  <si>
    <t>THIAGO BUZETTI ZARDINI</t>
  </si>
  <si>
    <t>AVARIAS</t>
  </si>
  <si>
    <t>PARA-BRISA - reagendamento anterior dias 24 e 26/02/2026 - 03/03/2026(não compareceu)</t>
  </si>
  <si>
    <t>2026-9J2XB6</t>
  </si>
  <si>
    <t>SYO9E49</t>
  </si>
  <si>
    <t>PRSM</t>
  </si>
  <si>
    <t>FLAVIO DE OLIVEIRA OGGIONI</t>
  </si>
  <si>
    <t>REVISÃO</t>
  </si>
  <si>
    <t>2026-5HKK29</t>
  </si>
  <si>
    <t>SYR3J39</t>
  </si>
  <si>
    <t>GILMAR RODRIGUES DE ALMEIDA</t>
  </si>
  <si>
    <t>REVISÃO, OUTROS</t>
  </si>
  <si>
    <t>2026-1LFG65</t>
  </si>
  <si>
    <t>SYR8D45</t>
  </si>
  <si>
    <t>CPFCI</t>
  </si>
  <si>
    <t>MIKELI PATTA CATEIN</t>
  </si>
  <si>
    <t>2026-S56JVJ</t>
  </si>
  <si>
    <t>SYP9J13</t>
  </si>
  <si>
    <t>CDRL</t>
  </si>
  <si>
    <t>VEICULO DIRECIONADO A OFICNA EM DATA DIVERSA DO AGENDAMENTO 2026-LZ6CSS</t>
  </si>
  <si>
    <t>2026-BW62TP</t>
  </si>
  <si>
    <t>SYO9E09</t>
  </si>
  <si>
    <t>PEVV I</t>
  </si>
  <si>
    <t>Verificar freio de mão</t>
  </si>
  <si>
    <t>2026-KZZPX9</t>
  </si>
  <si>
    <t>SYQ5D70</t>
  </si>
  <si>
    <t>2026-ZBPF9B</t>
  </si>
  <si>
    <t>SYO9E08</t>
  </si>
  <si>
    <t>CDPSM</t>
  </si>
  <si>
    <t>serviço realizado</t>
  </si>
  <si>
    <t>2026-CGGXZT</t>
  </si>
  <si>
    <t>SYP9H50</t>
  </si>
  <si>
    <t>PEVV II</t>
  </si>
  <si>
    <t>Placa perdida - palheta</t>
  </si>
  <si>
    <t>2026-G8CKH</t>
  </si>
  <si>
    <t>SYO9D86</t>
  </si>
  <si>
    <t>PSMAII</t>
  </si>
  <si>
    <t>3º AGENDAMENTO</t>
  </si>
  <si>
    <t>2026-56VD0T</t>
  </si>
  <si>
    <t>SYO9D93</t>
  </si>
  <si>
    <t>PEVV VI</t>
  </si>
  <si>
    <t>TROCA DE PNEUS, OUTROS</t>
  </si>
  <si>
    <t>solicitou reagendamento do dia 10/03 2026-VQF3TP (ficha de acidentes</t>
  </si>
  <si>
    <t>2026-x98v78</t>
  </si>
  <si>
    <t>reagendado do dia 23 a 25/03</t>
  </si>
  <si>
    <t>2026-2JDF03</t>
  </si>
  <si>
    <t>SISTEMA DE FREUIS, REVISÃO</t>
  </si>
  <si>
    <t/>
  </si>
  <si>
    <t>2026-MCSH1F</t>
  </si>
  <si>
    <t>SYO9E55</t>
  </si>
  <si>
    <t>REVISÃO, TROCA DE PNEUS</t>
  </si>
  <si>
    <t>2026-f0LB6X</t>
  </si>
  <si>
    <t>SYO9D91</t>
  </si>
  <si>
    <t>SISTEMA DE FREUIS</t>
  </si>
  <si>
    <t>2026-XBHC4V</t>
  </si>
  <si>
    <t>SYO9D92</t>
  </si>
  <si>
    <t>CDPVV</t>
  </si>
  <si>
    <t>BRUNO NIENKE MACHADO</t>
  </si>
  <si>
    <t>REVISÃO, TROCA DE PNEUS, OUTROS</t>
  </si>
  <si>
    <t>2026-HMZ2K7</t>
  </si>
  <si>
    <t>SYP9J15</t>
  </si>
  <si>
    <t>2026-LVPQ1F</t>
  </si>
  <si>
    <t>2026-LS4JHH</t>
  </si>
  <si>
    <t>SYO9D82</t>
  </si>
  <si>
    <t>ASSIN</t>
  </si>
  <si>
    <t>LEONARDO DE CASTRO CAVATTI</t>
  </si>
  <si>
    <t>2026-5TJN12</t>
  </si>
  <si>
    <t>SYO9E25</t>
  </si>
  <si>
    <t>JOSIANE VENANCIO</t>
  </si>
  <si>
    <t>PROBLEMA ELÉTRICO, AVARIAS</t>
  </si>
  <si>
    <t>SYR9D40</t>
  </si>
  <si>
    <t>2026-PLHZ00</t>
  </si>
  <si>
    <t>SYO9E26</t>
  </si>
  <si>
    <t>CDPG</t>
  </si>
  <si>
    <t>MARA LUCIA</t>
  </si>
  <si>
    <t>2026-NK6NP7</t>
  </si>
  <si>
    <t>SYO9E46</t>
  </si>
  <si>
    <t>CDPM</t>
  </si>
  <si>
    <t>INTERIOR</t>
  </si>
  <si>
    <t xml:space="preserve">FABRICIO PINHEIRO </t>
  </si>
  <si>
    <t>PROBLEMA MECÂNICO</t>
  </si>
  <si>
    <t>2026-0NGMSM</t>
  </si>
  <si>
    <t>SYP9H43</t>
  </si>
  <si>
    <t>GASP</t>
  </si>
  <si>
    <t>11/03/26, 06/04/26 - sol. reagend. edoc 2026-J1XPS7 em, 06/04/26 p/ 14/04/26</t>
  </si>
  <si>
    <t>2026-XHR3DR</t>
  </si>
  <si>
    <t>TROCA DE PNEUS</t>
  </si>
  <si>
    <t>2026-FDQH99</t>
  </si>
  <si>
    <t>syo9e21</t>
  </si>
  <si>
    <t>CPFC</t>
  </si>
  <si>
    <t>2026-R7M9C2</t>
  </si>
  <si>
    <t>SYR-3J39</t>
  </si>
  <si>
    <t>SYR8D37</t>
  </si>
  <si>
    <t>RETORNO PELO EDOCS 2026-SNR7S3</t>
  </si>
  <si>
    <t>2026-Z7TNJ9</t>
  </si>
  <si>
    <t>SYO9E10</t>
  </si>
  <si>
    <t>SIM</t>
  </si>
  <si>
    <t>2026-P09F6P</t>
  </si>
  <si>
    <t>CDPV2</t>
  </si>
  <si>
    <t>RICHARD TANCREDO</t>
  </si>
  <si>
    <t>2026-286pzf</t>
  </si>
  <si>
    <t>SYP9H58</t>
  </si>
  <si>
    <t>FAROL/PARABRISA</t>
  </si>
  <si>
    <t>:</t>
  </si>
  <si>
    <t>2026-BN1PPW</t>
  </si>
  <si>
    <t>SYO9D90</t>
  </si>
  <si>
    <t>2026-99HSZM</t>
  </si>
  <si>
    <t>2026-XCVVG0</t>
  </si>
  <si>
    <t>REAGENDAMENTO NO DIA 25/03 PARA O DIA 26/03/2026</t>
  </si>
  <si>
    <t>2026-LK2XJT</t>
  </si>
  <si>
    <t>SYO9D88</t>
  </si>
  <si>
    <t>GEANDERSON OLIVEIRA DE CARVALHO</t>
  </si>
  <si>
    <t>2026-64rsq0</t>
  </si>
  <si>
    <t>SYP9H54</t>
  </si>
  <si>
    <t>TROCA DE PNEUS, REVISÃO</t>
  </si>
  <si>
    <t>SOLICITAÇÃO DE REAGENDAMENTO-serviço realizado</t>
  </si>
  <si>
    <t>2026-2R3LRG</t>
  </si>
  <si>
    <t>SYP9H48</t>
  </si>
  <si>
    <t>2026g88s86</t>
  </si>
  <si>
    <t>syp9h46</t>
  </si>
  <si>
    <t>PROBLEMA MECÂNICO, PROBLEMA ELÉTRICO</t>
  </si>
  <si>
    <t>2026-4XLQTZ</t>
  </si>
  <si>
    <t>SYO9D75</t>
  </si>
  <si>
    <t>GAJUR</t>
  </si>
  <si>
    <t>BRUNA DE ARAUJO MELO</t>
  </si>
  <si>
    <t>2026-6M8MQ2</t>
  </si>
  <si>
    <t>ALESSANDRA</t>
  </si>
  <si>
    <t>2026-QG1S50</t>
  </si>
  <si>
    <t>SYO9E16</t>
  </si>
  <si>
    <t>TROCA DE PNEUS, PROBLEMA ELÉTRICO</t>
  </si>
  <si>
    <t>2026-4WP470</t>
  </si>
  <si>
    <t>SYO9E47</t>
  </si>
  <si>
    <t>EM ANDAMENTO</t>
  </si>
  <si>
    <t>liberado veículo reserva SYO9E66 dia 08/04/2026 - 2026-PM3BP8-devolveu dia 09/04/26</t>
  </si>
  <si>
    <t>2026-CNLL90</t>
  </si>
  <si>
    <t>SYO9E51</t>
  </si>
  <si>
    <t>REVISÃO, PROBLEMA MECÂNICO</t>
  </si>
  <si>
    <t>agendado inicialmente para 30/03</t>
  </si>
  <si>
    <t>2026-70h8r8</t>
  </si>
  <si>
    <t>SYR8D44</t>
  </si>
  <si>
    <t>2026-V45S9M</t>
  </si>
  <si>
    <t>SYQ0J24</t>
  </si>
  <si>
    <t>SOLANGE APARECIDA DO NASCIMENTO</t>
  </si>
  <si>
    <t>2026-FWLVQD - FICHA DE ACIDENTES - serviço realizado</t>
  </si>
  <si>
    <t>2026-GDW60H</t>
  </si>
  <si>
    <t>SYO9E19</t>
  </si>
  <si>
    <t xml:space="preserve">2026-JKXBXW reserva SYR8D37 </t>
  </si>
  <si>
    <t>2026-H5ZKDR</t>
  </si>
  <si>
    <t>SYR3J44</t>
  </si>
  <si>
    <t>BRUNO SOARES BRAZ</t>
  </si>
  <si>
    <t>2026-L5B965</t>
  </si>
  <si>
    <t>SYO9D89</t>
  </si>
  <si>
    <t>JOSÉ TAIRONI KUSTER JUNIOR</t>
  </si>
  <si>
    <t>2026-83H3NX</t>
  </si>
  <si>
    <t>ALESSANDRA RODRIGUES COSTA QUÉLER</t>
  </si>
  <si>
    <t>2026-DL5QH4</t>
  </si>
  <si>
    <t>SYO9E37</t>
  </si>
  <si>
    <t>SUBME</t>
  </si>
  <si>
    <t xml:space="preserve">MAX FLAVIO PINHEIRO </t>
  </si>
  <si>
    <t>XX</t>
  </si>
  <si>
    <t>PROXIMA REVISAO COM 30MIL</t>
  </si>
  <si>
    <t>2026-33T4GW</t>
  </si>
  <si>
    <t>SYR8D41</t>
  </si>
  <si>
    <t>grande VITÓRIA</t>
  </si>
  <si>
    <t>HEBERTH GABLER</t>
  </si>
  <si>
    <t>PROXIMA REVISAO COM 37MIL</t>
  </si>
  <si>
    <t>2026-74RKZ0</t>
  </si>
  <si>
    <t>solicitado reagendamento</t>
  </si>
  <si>
    <t>2026-ZS7QZN</t>
  </si>
  <si>
    <t>ISAIAS ESTEVAN DAL PIAZ</t>
  </si>
  <si>
    <t>2026-NFG42X</t>
  </si>
  <si>
    <t>SYO9E02</t>
  </si>
  <si>
    <t>CARLOS ALBERTO MAZONI</t>
  </si>
  <si>
    <t>2026-71MF18</t>
  </si>
  <si>
    <t>QSP8D19</t>
  </si>
  <si>
    <t>GEFAP</t>
  </si>
  <si>
    <t>SUZANA MALIKOSKI</t>
  </si>
  <si>
    <t>aguardando o setor enviar restante de documentação-ficha de avarias</t>
  </si>
  <si>
    <t>2026-C56H3N</t>
  </si>
  <si>
    <t>SYP9H53</t>
  </si>
  <si>
    <t>KAMILO PECINALI ASSUNÇÃO</t>
  </si>
  <si>
    <t>FAROL/PARABRISA, TROCA DE PNEUS</t>
  </si>
  <si>
    <t>ficha de acidentes 2026 - QXW8RP</t>
  </si>
  <si>
    <t>2026-G8Q085</t>
  </si>
  <si>
    <t>SYO9E54</t>
  </si>
  <si>
    <t>GILSON DOS SANTOS LOPES FILHO</t>
  </si>
  <si>
    <t>2026-11D3GK</t>
  </si>
  <si>
    <t>SYO9D87</t>
  </si>
  <si>
    <t>2026-MMH5RG</t>
  </si>
  <si>
    <t>SYO9D98</t>
  </si>
  <si>
    <t>PRL</t>
  </si>
  <si>
    <t>THIAGO DE LUCCA</t>
  </si>
  <si>
    <t>23366/23489</t>
  </si>
  <si>
    <t>2026-9SGZ6X</t>
  </si>
  <si>
    <t>SYO9D81</t>
  </si>
  <si>
    <t>2026-F9N1G3 - DISPONIVEL VEÍCULO RESERVA ARGO SYR8D44 EM, 09/04/26</t>
  </si>
  <si>
    <t>2026-4HXHTH</t>
  </si>
  <si>
    <t>LEONARDO CAVATTI</t>
  </si>
  <si>
    <t>2026-MRCK0B</t>
  </si>
  <si>
    <t>SYO9E11</t>
  </si>
  <si>
    <t>JOÃO BATISTA PEREIRA JUNIOR</t>
  </si>
  <si>
    <t>freio de mão</t>
  </si>
  <si>
    <t>2026-9BZN3G</t>
  </si>
  <si>
    <t>SYO9E35</t>
  </si>
  <si>
    <t>REGIS MARVILLA DA FONSECA</t>
  </si>
  <si>
    <t>Liberado veículo reserva placa SYO9E66 10/04/26 - devolvido em, 16/04/2026</t>
  </si>
  <si>
    <t>2026-DFKZ1Z</t>
  </si>
  <si>
    <t>2026-R6VJS6</t>
  </si>
  <si>
    <t>SYR3J43</t>
  </si>
  <si>
    <t>SIP</t>
  </si>
  <si>
    <t>WELLINGTON CHAVES</t>
  </si>
  <si>
    <t>2026-J1XPS7</t>
  </si>
  <si>
    <t>PAULA VICENTINI CONCEIÇÃO CARVALHO</t>
  </si>
  <si>
    <t xml:space="preserve">reagendamenmto anterior 2026-0NGMSM </t>
  </si>
  <si>
    <t>2026-CKS9J2</t>
  </si>
  <si>
    <t>SYO9D77</t>
  </si>
  <si>
    <t>NIAR</t>
  </si>
  <si>
    <t>2026-T58NGX</t>
  </si>
  <si>
    <t>2026-Z3QK9Z</t>
  </si>
  <si>
    <t>SYP9H59</t>
  </si>
  <si>
    <t>PSC II</t>
  </si>
  <si>
    <t>2026-RSR256</t>
  </si>
  <si>
    <t>SYO9E07</t>
  </si>
  <si>
    <t>PEVV III</t>
  </si>
  <si>
    <t>veículo não foi encaminhado p/revisão de 20.000km-Empresa CS Brasil informou em, 10/04/2026, através de e-mail-notificação</t>
  </si>
  <si>
    <t>2026-5CRLL1</t>
  </si>
  <si>
    <t>SYO9E57</t>
  </si>
  <si>
    <t>MARCO AURÉLIO CONTARATO</t>
  </si>
  <si>
    <t>2026-9MNDW3</t>
  </si>
  <si>
    <t>SYO9D95</t>
  </si>
  <si>
    <t>CDPSDN</t>
  </si>
  <si>
    <t>JOSIMAR VERONEZ</t>
  </si>
  <si>
    <t>2026-H8TKSG</t>
  </si>
  <si>
    <t>SYO9E20</t>
  </si>
  <si>
    <t>PSME II</t>
  </si>
  <si>
    <t>2026-828TCL</t>
  </si>
  <si>
    <t>SYR8D40</t>
  </si>
  <si>
    <t>2026-FTW1HC</t>
  </si>
  <si>
    <t>SYO9E01</t>
  </si>
  <si>
    <t>CARLOS LIBRELATO DALMAGRO</t>
  </si>
  <si>
    <t>2026-K97Z7R</t>
  </si>
  <si>
    <t>SYP9H41</t>
  </si>
  <si>
    <t>REVISÃO, SISTEMA DE FREUIS</t>
  </si>
  <si>
    <t>2026-L5336P</t>
  </si>
  <si>
    <t>2026-TT05KJ</t>
  </si>
  <si>
    <t xml:space="preserve">22/04/26 - solicitado reagendamento </t>
  </si>
  <si>
    <t>2026-7P69CS</t>
  </si>
  <si>
    <t>PRBSF</t>
  </si>
  <si>
    <t>2026-JCQBJ8</t>
  </si>
  <si>
    <t>reagendamento anterior dia 16/04/2026 solicitado reagendamento</t>
  </si>
  <si>
    <t>2026-1KQW75</t>
  </si>
  <si>
    <t>reagendamento em aberto-reagendamento 17/04/26</t>
  </si>
  <si>
    <t>2026-GD57G5</t>
  </si>
  <si>
    <t>2026-VHH7L7</t>
  </si>
  <si>
    <t>SYO9D78</t>
  </si>
  <si>
    <t>DAVI CARLOS DIAS</t>
  </si>
  <si>
    <t>2026-5DGZBK</t>
  </si>
  <si>
    <t>2026-F4T3N0</t>
  </si>
  <si>
    <t>SYP9J14</t>
  </si>
  <si>
    <t>PETERSON DE AGUIAR SOARES</t>
  </si>
  <si>
    <t>2026-DV49GD</t>
  </si>
  <si>
    <t>2026-WCXNK3</t>
  </si>
  <si>
    <t>2026-0N4N7T</t>
  </si>
  <si>
    <t>TUN2F04</t>
  </si>
  <si>
    <t>Liberado veículo reserva SYO9E66 em, 24/04/26 - retirou dia 28/04/26</t>
  </si>
  <si>
    <t>2026-JBHN43</t>
  </si>
  <si>
    <t>SYO9E38</t>
  </si>
  <si>
    <t>2026-H1BMXR</t>
  </si>
  <si>
    <t>2026-6JST6B</t>
  </si>
  <si>
    <t>SYO9E67</t>
  </si>
  <si>
    <t>CASCUVV</t>
  </si>
  <si>
    <t>BRUNA VIEIRA BRAGA</t>
  </si>
  <si>
    <t>2026-HND4JF</t>
  </si>
  <si>
    <t>SYP9J18</t>
  </si>
  <si>
    <t>MARCOS AURÉLIO RAMOS DA COSTA</t>
  </si>
  <si>
    <t>2026-CWWVS5</t>
  </si>
  <si>
    <t>SYR8D43</t>
  </si>
  <si>
    <t>2026-04J117</t>
  </si>
  <si>
    <t>SYO9E05</t>
  </si>
  <si>
    <t>CTV</t>
  </si>
  <si>
    <t>WANDERSON MACIEL PEREIRA</t>
  </si>
  <si>
    <t>não compareceu, solicitado reagendamento dia 27/04/26</t>
  </si>
  <si>
    <t>2026-LXXXQX</t>
  </si>
  <si>
    <t>2026-2PG51K</t>
  </si>
  <si>
    <t>SYO9E44</t>
  </si>
  <si>
    <t>SUBALM</t>
  </si>
  <si>
    <t>FABIO ROMANELI SOUZA TEIXEIRA</t>
  </si>
  <si>
    <t>2026-W9H8PK</t>
  </si>
  <si>
    <t>2026-BG22P5</t>
  </si>
  <si>
    <t>2026-N9HJBM</t>
  </si>
  <si>
    <t>SYS1B29</t>
  </si>
  <si>
    <t>CDPA</t>
  </si>
  <si>
    <t>DIEGO BARBIERI</t>
  </si>
  <si>
    <t>2026-24DB8K</t>
  </si>
  <si>
    <t>SYO9E59</t>
  </si>
  <si>
    <t>2026-2555LB</t>
  </si>
  <si>
    <t>SYO9E62</t>
  </si>
  <si>
    <t>2026-DC67BD</t>
  </si>
  <si>
    <t>SYO9D97</t>
  </si>
  <si>
    <t>2026-9536JT</t>
  </si>
  <si>
    <t>MARA LUCIA DE PAULA</t>
  </si>
  <si>
    <t>1° AGENDAMENTO</t>
  </si>
  <si>
    <t>2026-6FKW5S</t>
  </si>
  <si>
    <t>2026-KSQG24</t>
  </si>
  <si>
    <t>PROBLEMA ELÉTRICO, OUTROS</t>
  </si>
  <si>
    <t>2026-106LR4</t>
  </si>
  <si>
    <t>SYO9E48</t>
  </si>
  <si>
    <t>PABLO JOSE ROCHA CARNEIRO</t>
  </si>
  <si>
    <t>SISTEMA DE FREUIS, OUTROS</t>
  </si>
  <si>
    <t>2026-DWDFDT</t>
  </si>
  <si>
    <t>SYO9E42</t>
  </si>
  <si>
    <t>CDPCI</t>
  </si>
  <si>
    <t>VITOR SILVA MARTINS</t>
  </si>
  <si>
    <t>2026-B90M0X</t>
  </si>
  <si>
    <t>2026-2H027C</t>
  </si>
  <si>
    <t>SYP9J17</t>
  </si>
  <si>
    <t>2026-K9P1M4</t>
  </si>
  <si>
    <t>THIAGO DA SILVA JOSELLI</t>
  </si>
  <si>
    <t>2026-83rmnm</t>
  </si>
  <si>
    <t>SYO9E50</t>
  </si>
  <si>
    <t>NMP</t>
  </si>
  <si>
    <t>DIOCLECIO DOS REIS</t>
  </si>
  <si>
    <t>2026-GDVTP9</t>
  </si>
  <si>
    <t>GTIC</t>
  </si>
  <si>
    <t>2026-9HFN55</t>
  </si>
  <si>
    <t>SYO9E31</t>
  </si>
  <si>
    <t>ALLAN RIBEIRO</t>
  </si>
  <si>
    <t>2026-87r4kd</t>
  </si>
  <si>
    <t>syo9e45</t>
  </si>
  <si>
    <t>GETA</t>
  </si>
  <si>
    <t>REGIANE KIEPPER</t>
  </si>
  <si>
    <t>2026-JV2CC9</t>
  </si>
  <si>
    <t>SYP9H45</t>
  </si>
  <si>
    <t xml:space="preserve">2026-C8280J </t>
  </si>
  <si>
    <t>SYQ5D69</t>
  </si>
  <si>
    <t>2026-88VNSR</t>
  </si>
  <si>
    <t>SYR 8D41</t>
  </si>
  <si>
    <t>DENIS DE SOUZA PERAZIO</t>
  </si>
  <si>
    <t>2026-X7Q5TB</t>
  </si>
  <si>
    <t>SYO9E17</t>
  </si>
  <si>
    <t>N M P</t>
  </si>
  <si>
    <t>SERVIÇO CONCLUÍDO</t>
  </si>
  <si>
    <t>2026-QMK5F1</t>
  </si>
  <si>
    <t>SYR 8D4O</t>
  </si>
  <si>
    <t>PEVV1</t>
  </si>
  <si>
    <t>JONATHAN SILVA HOFFNER</t>
  </si>
  <si>
    <t>2026-8T8XZX</t>
  </si>
  <si>
    <t>SYO9E56</t>
  </si>
  <si>
    <t>PRCI</t>
  </si>
  <si>
    <t>MARCELO LOPES DE FARIA</t>
  </si>
  <si>
    <t>2026-3S40S3</t>
  </si>
  <si>
    <t>SY09E34</t>
  </si>
  <si>
    <t>2026-NFQKZJ</t>
  </si>
  <si>
    <t>ZENILTON ABREU</t>
  </si>
  <si>
    <t>2026-K777WX</t>
  </si>
  <si>
    <t>SY0-9D78</t>
  </si>
  <si>
    <t>Davi Carlos Dias</t>
  </si>
  <si>
    <t>2026-NBFMRG</t>
  </si>
  <si>
    <t>SYP 9H59</t>
  </si>
  <si>
    <t>JOANIA DANTAS CHIABAI</t>
  </si>
  <si>
    <t>2026-G70RQL</t>
  </si>
  <si>
    <t>SYO 9E29</t>
  </si>
  <si>
    <t>JOAO BAETA JUNIOR</t>
  </si>
  <si>
    <t>2026-54DR4T</t>
  </si>
  <si>
    <t>2° AGENDAMENTO</t>
  </si>
  <si>
    <t>2026-9M6KG4</t>
  </si>
  <si>
    <t>SYP-9H44</t>
  </si>
  <si>
    <t>CORSEJ</t>
  </si>
  <si>
    <t>FERNANDA DIAS CARNEIRO SOARES TRISTAO</t>
  </si>
  <si>
    <t>2026-BLXMN1</t>
  </si>
  <si>
    <t>SYO 9D76</t>
  </si>
  <si>
    <t>FAROL/PARABRISA, PROBLEMA ELÉTRICO</t>
  </si>
  <si>
    <t>2026-Z3R8J4</t>
  </si>
  <si>
    <t>SYO-9D96</t>
  </si>
  <si>
    <t>MARCIO VIEIRA SILVA</t>
  </si>
  <si>
    <t>2026-S9Q4JJ</t>
  </si>
  <si>
    <t>2026-DKWW9C</t>
  </si>
  <si>
    <t>2026-5BH9FW</t>
  </si>
  <si>
    <t>2026-RBQ8GF</t>
  </si>
  <si>
    <t>FAROL/PARABRISA, OUTROS</t>
  </si>
  <si>
    <t>2026-S74DBG</t>
  </si>
  <si>
    <t>SISTEMA DE FREUIS, OUTROS, REVISÃO</t>
  </si>
  <si>
    <t>2026-C2SSKN</t>
  </si>
  <si>
    <t>2026-3QLBLS</t>
  </si>
  <si>
    <t>SYO 9D95</t>
  </si>
  <si>
    <t>2026-J17VF6</t>
  </si>
  <si>
    <t>SYP 9H53</t>
  </si>
  <si>
    <t>KAMILO PECINALI ASSUNCAO</t>
  </si>
  <si>
    <t>2026-KGLDCR</t>
  </si>
  <si>
    <t>PAES</t>
  </si>
  <si>
    <t>JOSCIMAR SANTANA</t>
  </si>
  <si>
    <t>2026-6VKMRD</t>
  </si>
  <si>
    <t>SYO9E13</t>
  </si>
  <si>
    <t>P S M E I</t>
  </si>
  <si>
    <t>PATRICK LADEIRA CORREA DE JESUS</t>
  </si>
  <si>
    <t>4 2 6 6 5</t>
  </si>
  <si>
    <t>2026-GCN5G4</t>
  </si>
  <si>
    <t>SYO9E65</t>
  </si>
  <si>
    <t>2026-NF8X8G</t>
  </si>
  <si>
    <t>MARCOS LUCIANO DEMATTE POSSATTI</t>
  </si>
  <si>
    <t>2026-30HN12</t>
  </si>
  <si>
    <t>SYO-9D85</t>
  </si>
  <si>
    <t>REGGES PORCINO SILVA</t>
  </si>
  <si>
    <t>2026-9MXMM3</t>
  </si>
  <si>
    <t>SYO 9E30</t>
  </si>
  <si>
    <t>REGINALDO GUEDES ROMANO</t>
  </si>
  <si>
    <t>2026-C08FZT</t>
  </si>
  <si>
    <t>SY09E40</t>
  </si>
  <si>
    <t>CPFCOL</t>
  </si>
  <si>
    <t>ARIVALDO GRACIANO PEREIRA</t>
  </si>
  <si>
    <t>2026-26RNGV</t>
  </si>
  <si>
    <t>SINISTRO, AVARIAS</t>
  </si>
  <si>
    <t>2026-JF28G6</t>
  </si>
  <si>
    <t>PROBLEMA MECÂNICO, SISTEMA DE FREUIS</t>
  </si>
  <si>
    <t>2026-WP89BT</t>
  </si>
  <si>
    <t>SYR 8D40</t>
  </si>
  <si>
    <t>RAQUEL MACHADO DA SILVA</t>
  </si>
  <si>
    <t>2026-SWJH2W</t>
  </si>
  <si>
    <t>2026-03M9V5</t>
  </si>
  <si>
    <t>SYO9E45</t>
  </si>
  <si>
    <t>GERAA</t>
  </si>
  <si>
    <t>RHAIANI COUTINHO MACHADO</t>
  </si>
  <si>
    <t>ASIIN</t>
  </si>
  <si>
    <t>GSSP</t>
  </si>
  <si>
    <t>PEVV V</t>
  </si>
  <si>
    <t>CENTRAL DE ALVARÁS</t>
  </si>
  <si>
    <t>GRSC</t>
  </si>
  <si>
    <t>PSC I</t>
  </si>
  <si>
    <t>CORREGEDORIA</t>
  </si>
  <si>
    <t>PSME I</t>
  </si>
  <si>
    <t>FIAT/ARGO TREKKING 1.3</t>
  </si>
  <si>
    <t>PSMECOL</t>
  </si>
  <si>
    <t>ONIX SEDAN PLUS</t>
  </si>
  <si>
    <t>PSSM</t>
  </si>
  <si>
    <t>TOYOTA HILUX</t>
  </si>
  <si>
    <t>PSVV</t>
  </si>
  <si>
    <t>RENAULT KANGOO</t>
  </si>
  <si>
    <t>SGA</t>
  </si>
  <si>
    <t>SASP</t>
  </si>
  <si>
    <t>SIT</t>
  </si>
  <si>
    <t>VW KOMBI</t>
  </si>
  <si>
    <t>SRES</t>
  </si>
  <si>
    <t>HONDA XR 250</t>
  </si>
  <si>
    <t>CARRETA - VOLVO FH12 380</t>
  </si>
  <si>
    <t>GABINETE</t>
  </si>
  <si>
    <t>SUBPAT</t>
  </si>
  <si>
    <t>YAMAHA XTZ 250</t>
  </si>
  <si>
    <t>TRATOR</t>
  </si>
  <si>
    <t>CAMINHÃO</t>
  </si>
  <si>
    <t>GGAD</t>
  </si>
  <si>
    <t>UGP</t>
  </si>
  <si>
    <t>RENAULT MASTER RVL3-RRP</t>
  </si>
  <si>
    <t>USSP</t>
  </si>
  <si>
    <t>FORD ECOSPORT</t>
  </si>
  <si>
    <t>CDPCOL</t>
  </si>
  <si>
    <t>FORD RANGER</t>
  </si>
  <si>
    <t>PSMA II</t>
  </si>
  <si>
    <t>TOYOTA COROLLA</t>
  </si>
  <si>
    <t>DUSTER DESCARACTERIZADA</t>
  </si>
  <si>
    <t>TOYOTA YARIS</t>
  </si>
  <si>
    <t>FORD RANGER VTR</t>
  </si>
  <si>
    <t>FIAT PULSE</t>
  </si>
  <si>
    <t>VW/POLO</t>
  </si>
  <si>
    <t>VW VIRTUS</t>
  </si>
  <si>
    <t>VEÍCULO</t>
  </si>
  <si>
    <t>MODELO</t>
  </si>
  <si>
    <t>SEJUS</t>
  </si>
  <si>
    <t>PROPRIEDADE</t>
  </si>
  <si>
    <t>REGIÃO</t>
  </si>
  <si>
    <t>PROPRIETÁRIO</t>
  </si>
  <si>
    <t>PICAPE MÉDIA</t>
  </si>
  <si>
    <t>PRÓPRIO</t>
  </si>
  <si>
    <t>VEÍCULO SEDAN</t>
  </si>
  <si>
    <t>LOCADO</t>
  </si>
  <si>
    <t>DELTA</t>
  </si>
  <si>
    <t>MR/RANDON - RETROESCAVADEIRA</t>
  </si>
  <si>
    <t>RQO6F00</t>
  </si>
  <si>
    <t xml:space="preserve">ASIIN </t>
  </si>
  <si>
    <t>VEÍCULO HATCH</t>
  </si>
  <si>
    <t>CS BRASIL</t>
  </si>
  <si>
    <t>SYP9H52</t>
  </si>
  <si>
    <t>SYO9D85</t>
  </si>
  <si>
    <t>SYO9E06</t>
  </si>
  <si>
    <t>SYP9H57</t>
  </si>
  <si>
    <t>VEICULO HATCH</t>
  </si>
  <si>
    <t>SYO9E29</t>
  </si>
  <si>
    <t>MRX8491</t>
  </si>
  <si>
    <t>VAN PASSAGEIROS</t>
  </si>
  <si>
    <t>SYO9E30</t>
  </si>
  <si>
    <t>MSJ0512</t>
  </si>
  <si>
    <t>MOTO</t>
  </si>
  <si>
    <t>ODR3865</t>
  </si>
  <si>
    <t>SYP9H44</t>
  </si>
  <si>
    <t>SYP9H40</t>
  </si>
  <si>
    <t>UEZ5D84</t>
  </si>
  <si>
    <t>SYO9E21</t>
  </si>
  <si>
    <t>SYP9H60</t>
  </si>
  <si>
    <t>SYO9E40</t>
  </si>
  <si>
    <t>SYP9H46</t>
  </si>
  <si>
    <t>SYO9E64</t>
  </si>
  <si>
    <t>UEB2G45</t>
  </si>
  <si>
    <t>SGB5E65</t>
  </si>
  <si>
    <t>SYO9E03</t>
  </si>
  <si>
    <t>SYO9D74</t>
  </si>
  <si>
    <t>GAPM</t>
  </si>
  <si>
    <t>SSL3F52</t>
  </si>
  <si>
    <t>SUV COMPACTO</t>
  </si>
  <si>
    <t>SSL3F53</t>
  </si>
  <si>
    <t>QSP9J58</t>
  </si>
  <si>
    <t>SSL3F50</t>
  </si>
  <si>
    <t>SGE1A60</t>
  </si>
  <si>
    <t>SGF1E30</t>
  </si>
  <si>
    <t>SGF1E33</t>
  </si>
  <si>
    <t>SGF1E54</t>
  </si>
  <si>
    <t>SGF1E50</t>
  </si>
  <si>
    <t>SGF1E29</t>
  </si>
  <si>
    <t>SGF0D69</t>
  </si>
  <si>
    <t>ODQ9377</t>
  </si>
  <si>
    <t>ODR1250</t>
  </si>
  <si>
    <t>SYO9E34</t>
  </si>
  <si>
    <t>SYO9D79</t>
  </si>
  <si>
    <t>SYO9D83</t>
  </si>
  <si>
    <t>CAMINHÃO VW / 9.170 DRC 4X2</t>
  </si>
  <si>
    <t>SIA3C12</t>
  </si>
  <si>
    <t>QRD3012</t>
  </si>
  <si>
    <t>QRD3017</t>
  </si>
  <si>
    <t>UEQ5C97</t>
  </si>
  <si>
    <t>GERED</t>
  </si>
  <si>
    <t>SSN7F53</t>
  </si>
  <si>
    <t>SYO9E33</t>
  </si>
  <si>
    <t>MITSUBISHI/L200 TRITON</t>
  </si>
  <si>
    <t>SFQ6E10</t>
  </si>
  <si>
    <t>PICAPE</t>
  </si>
  <si>
    <t>CESSÃO</t>
  </si>
  <si>
    <t>SEDU</t>
  </si>
  <si>
    <t>UER6H78</t>
  </si>
  <si>
    <t>SSL8I86</t>
  </si>
  <si>
    <t>SSN7F75</t>
  </si>
  <si>
    <t>SYO9E53</t>
  </si>
  <si>
    <t>-</t>
  </si>
  <si>
    <t>SYO9D80</t>
  </si>
  <si>
    <t>MRX8520</t>
  </si>
  <si>
    <t>SYP9H55</t>
  </si>
  <si>
    <t>SYO9D96</t>
  </si>
  <si>
    <t>SYO9E24</t>
  </si>
  <si>
    <t>MEU2G51</t>
  </si>
  <si>
    <t>CARRETA</t>
  </si>
  <si>
    <t>ODR3868</t>
  </si>
  <si>
    <t>TOP7G99</t>
  </si>
  <si>
    <t>SYP9H51</t>
  </si>
  <si>
    <t>SYO9E39</t>
  </si>
  <si>
    <t>SYO9E60</t>
  </si>
  <si>
    <t>SYR3J46</t>
  </si>
  <si>
    <t>SYP3A59</t>
  </si>
  <si>
    <t>SYO9E15</t>
  </si>
  <si>
    <t>SYP9J12</t>
  </si>
  <si>
    <t>MSP2113</t>
  </si>
  <si>
    <t>SGC2J39</t>
  </si>
  <si>
    <t>SGC2J36</t>
  </si>
  <si>
    <t>SYO9E32</t>
  </si>
  <si>
    <t>MSP2088</t>
  </si>
  <si>
    <t>UEE7F23</t>
  </si>
  <si>
    <t>MSC0605</t>
  </si>
  <si>
    <t>TOQ0D91</t>
  </si>
  <si>
    <t>SGC2J46</t>
  </si>
  <si>
    <t>SSM1F93</t>
  </si>
  <si>
    <t>LS TRACTOR TRB-R065</t>
  </si>
  <si>
    <t>CHASSI 0110</t>
  </si>
  <si>
    <t>QRD2J84</t>
  </si>
  <si>
    <t>PIPAPE MÉDIA</t>
  </si>
  <si>
    <t>SSN7H57</t>
  </si>
  <si>
    <t>YANMAR SOLIS 75 - TRACTOR</t>
  </si>
  <si>
    <t>SOLIS 75-1</t>
  </si>
  <si>
    <t>SOLIS 75-2</t>
  </si>
  <si>
    <t>SIV7E44</t>
  </si>
  <si>
    <t>FOTON AUMARK S 11T</t>
  </si>
  <si>
    <t>SGB9G59</t>
  </si>
  <si>
    <t>SSN4J24</t>
  </si>
  <si>
    <t>RENAULT DUSTER</t>
  </si>
  <si>
    <t>SGF1E51</t>
  </si>
  <si>
    <t>UFP8E41</t>
  </si>
  <si>
    <t>CAMINHÃO BAÚ IVECO</t>
  </si>
  <si>
    <t>RQN4J89</t>
  </si>
  <si>
    <t>CAMINHÃO FORD BAÚ 1317E</t>
  </si>
  <si>
    <t>HIG5182</t>
  </si>
  <si>
    <t>QSV2C86</t>
  </si>
  <si>
    <t>SYO9E04</t>
  </si>
  <si>
    <t>SIA3B41</t>
  </si>
  <si>
    <t>SGB9G70</t>
  </si>
  <si>
    <t>SGF0D74</t>
  </si>
  <si>
    <t>QRD3013</t>
  </si>
  <si>
    <t>ODR1261</t>
  </si>
  <si>
    <t>QSO8H56</t>
  </si>
  <si>
    <t>UEC7D51</t>
  </si>
  <si>
    <t>OYF1763</t>
  </si>
  <si>
    <t>ODR1262</t>
  </si>
  <si>
    <t>CAMINHÃO AGRALE</t>
  </si>
  <si>
    <t>PPV0990</t>
  </si>
  <si>
    <t>SYP9J19</t>
  </si>
  <si>
    <t>FORD RANGER DESCARACTERIZADA</t>
  </si>
  <si>
    <t>SSN4J30</t>
  </si>
  <si>
    <t>SYO9E14</t>
  </si>
  <si>
    <t>SYO9E61</t>
  </si>
  <si>
    <t>SYP9J20</t>
  </si>
  <si>
    <t>SSL6G32</t>
  </si>
  <si>
    <t>MTU0E75</t>
  </si>
  <si>
    <t>SUV</t>
  </si>
  <si>
    <t>MSP2A86</t>
  </si>
  <si>
    <t>MSK7H46</t>
  </si>
  <si>
    <t>PPW7643</t>
  </si>
  <si>
    <t>UTILITÁRIO COMPACTO</t>
  </si>
  <si>
    <t>ODR1245</t>
  </si>
  <si>
    <t>ODR1248</t>
  </si>
  <si>
    <t>ODQ9379</t>
  </si>
  <si>
    <t>ODQ9381</t>
  </si>
  <si>
    <t>MHP5245</t>
  </si>
  <si>
    <t>SYP9H56</t>
  </si>
  <si>
    <t>SYP9H49</t>
  </si>
  <si>
    <t>ODR1254</t>
  </si>
  <si>
    <t>ODR1253</t>
  </si>
  <si>
    <t>SGC2J33</t>
  </si>
  <si>
    <t>SGC2J47</t>
  </si>
  <si>
    <t>SFX4G11</t>
  </si>
  <si>
    <t>GESTÃO UGP</t>
  </si>
  <si>
    <t>SFX4G39</t>
  </si>
  <si>
    <t>SYP9J11</t>
  </si>
  <si>
    <t>TIPO</t>
  </si>
  <si>
    <t>CNPJ</t>
  </si>
  <si>
    <t>36.388.023/0001-62</t>
  </si>
  <si>
    <t>27.595.780.0001-16</t>
  </si>
  <si>
    <t>05.080.045/0001-37</t>
  </si>
  <si>
    <t>MASTER</t>
  </si>
  <si>
    <t>15.650.133/0001-80</t>
  </si>
</sst>
</file>

<file path=xl/styles.xml><?xml version="1.0" encoding="utf-8"?>
<styleSheet xmlns="http://schemas.openxmlformats.org/spreadsheetml/2006/main">
  <numFmts count="2">
    <numFmt numFmtId="164" formatCode="dd/mm"/>
    <numFmt numFmtId="165" formatCode="d/m/yyyy"/>
  </numFmts>
  <fonts count="13">
    <font>
      <sz val="10"/>
      <color rgb="FF000000"/>
      <name val="Arial"/>
      <scheme val="minor"/>
    </font>
    <font>
      <b/>
      <sz val="10"/>
      <color theme="1"/>
      <name val="Calibri"/>
    </font>
    <font>
      <sz val="10"/>
      <name val="Arial"/>
    </font>
    <font>
      <sz val="10"/>
      <color theme="1"/>
      <name val="Calibri"/>
    </font>
    <font>
      <sz val="10"/>
      <color theme="1"/>
      <name val="Calibri"/>
    </font>
    <font>
      <sz val="10"/>
      <color theme="1"/>
      <name val="Arial"/>
      <scheme val="minor"/>
    </font>
    <font>
      <sz val="10"/>
      <color theme="1"/>
      <name val="Arial"/>
      <scheme val="minor"/>
    </font>
    <font>
      <sz val="10"/>
      <color rgb="FF000000"/>
      <name val="Calibri"/>
    </font>
    <font>
      <sz val="9"/>
      <color theme="1"/>
      <name val="Calibri"/>
    </font>
    <font>
      <b/>
      <sz val="9"/>
      <color rgb="FF666666"/>
      <name val="Calibri"/>
    </font>
    <font>
      <sz val="9"/>
      <color rgb="FF666666"/>
      <name val="Calibri"/>
    </font>
    <font>
      <u/>
      <sz val="9"/>
      <color rgb="FF666666"/>
      <name val="Calibri"/>
    </font>
    <font>
      <u/>
      <sz val="9"/>
      <color rgb="FF666666"/>
      <name val="Calibri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FFE599"/>
        <bgColor rgb="FFFFE599"/>
      </patternFill>
    </fill>
    <fill>
      <patternFill patternType="solid">
        <fgColor rgb="FFD9D9D9"/>
        <bgColor rgb="FFD9D9D9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3"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21" fontId="3" fillId="0" borderId="0" xfId="0" applyNumberFormat="1" applyFont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21" fontId="3" fillId="6" borderId="0" xfId="0" applyNumberFormat="1" applyFont="1" applyFill="1" applyAlignment="1">
      <alignment horizontal="center" vertical="center"/>
    </xf>
    <xf numFmtId="14" fontId="3" fillId="6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0" borderId="0" xfId="0" applyFont="1" applyAlignment="1"/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2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/>
    <xf numFmtId="20" fontId="3" fillId="0" borderId="0" xfId="0" applyNumberFormat="1" applyFont="1" applyAlignment="1"/>
    <xf numFmtId="164" fontId="3" fillId="0" borderId="0" xfId="0" applyNumberFormat="1" applyFont="1" applyAlignment="1"/>
    <xf numFmtId="0" fontId="3" fillId="5" borderId="0" xfId="0" quotePrefix="1" applyFont="1" applyFill="1" applyAlignment="1">
      <alignment horizontal="center" vertical="center"/>
    </xf>
    <xf numFmtId="0" fontId="6" fillId="0" borderId="0" xfId="0" applyFont="1" applyAlignment="1"/>
    <xf numFmtId="3" fontId="3" fillId="5" borderId="0" xfId="0" applyNumberFormat="1" applyFont="1" applyFill="1" applyAlignment="1">
      <alignment horizontal="center" vertical="center"/>
    </xf>
    <xf numFmtId="165" fontId="3" fillId="0" borderId="0" xfId="0" applyNumberFormat="1" applyFont="1" applyAlignment="1">
      <alignment horizontal="center"/>
    </xf>
    <xf numFmtId="0" fontId="3" fillId="6" borderId="0" xfId="0" applyFont="1" applyFill="1" applyAlignment="1">
      <alignment horizontal="center" vertical="center"/>
    </xf>
    <xf numFmtId="0" fontId="7" fillId="7" borderId="0" xfId="0" applyFont="1" applyFill="1" applyAlignment="1"/>
    <xf numFmtId="0" fontId="3" fillId="7" borderId="0" xfId="0" applyFont="1" applyFill="1" applyAlignment="1"/>
    <xf numFmtId="0" fontId="4" fillId="0" borderId="0" xfId="0" applyFont="1" applyAlignment="1"/>
    <xf numFmtId="14" fontId="3" fillId="5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2" borderId="0" xfId="0" applyFont="1" applyFill="1" applyAlignment="1">
      <alignment horizontal="left"/>
    </xf>
    <xf numFmtId="14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20" fontId="3" fillId="2" borderId="0" xfId="0" applyNumberFormat="1" applyFont="1" applyFill="1" applyAlignment="1">
      <alignment horizontal="center"/>
    </xf>
    <xf numFmtId="0" fontId="3" fillId="2" borderId="0" xfId="0" applyFont="1" applyFill="1"/>
    <xf numFmtId="3" fontId="3" fillId="2" borderId="0" xfId="0" applyNumberFormat="1" applyFont="1" applyFill="1" applyAlignment="1">
      <alignment horizontal="center" vertical="center"/>
    </xf>
    <xf numFmtId="21" fontId="3" fillId="2" borderId="0" xfId="0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14" fontId="7" fillId="2" borderId="0" xfId="0" applyNumberFormat="1" applyFont="1" applyFill="1" applyAlignment="1">
      <alignment horizont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0" fontId="8" fillId="5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9" fillId="5" borderId="9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left" vertical="center"/>
    </xf>
    <xf numFmtId="0" fontId="10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left" vertical="center"/>
    </xf>
    <xf numFmtId="0" fontId="10" fillId="2" borderId="9" xfId="0" applyFont="1" applyFill="1" applyBorder="1" applyAlignment="1">
      <alignment vertical="center"/>
    </xf>
    <xf numFmtId="0" fontId="10" fillId="2" borderId="9" xfId="0" applyFont="1" applyFill="1" applyBorder="1" applyAlignment="1">
      <alignment vertical="center"/>
    </xf>
    <xf numFmtId="0" fontId="11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/>
    <xf numFmtId="0" fontId="10" fillId="2" borderId="9" xfId="0" applyFont="1" applyFill="1" applyBorder="1" applyAlignment="1">
      <alignment horizontal="center" wrapText="1"/>
    </xf>
    <xf numFmtId="0" fontId="10" fillId="2" borderId="9" xfId="0" applyFont="1" applyFill="1" applyBorder="1" applyAlignment="1">
      <alignment vertical="center" wrapText="1"/>
    </xf>
    <xf numFmtId="0" fontId="10" fillId="2" borderId="9" xfId="0" applyFont="1" applyFill="1" applyBorder="1" applyAlignment="1">
      <alignment horizontal="center" wrapText="1"/>
    </xf>
    <xf numFmtId="0" fontId="10" fillId="2" borderId="9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9" xfId="0" applyFont="1" applyFill="1" applyBorder="1" applyAlignment="1">
      <alignment wrapText="1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wrapText="1"/>
    </xf>
    <xf numFmtId="0" fontId="10" fillId="2" borderId="9" xfId="0" applyFont="1" applyFill="1" applyBorder="1" applyAlignment="1">
      <alignment wrapText="1"/>
    </xf>
    <xf numFmtId="0" fontId="10" fillId="2" borderId="9" xfId="0" applyFont="1" applyFill="1" applyBorder="1" applyAlignment="1">
      <alignment horizontal="center" wrapText="1"/>
    </xf>
    <xf numFmtId="0" fontId="10" fillId="2" borderId="9" xfId="0" applyFont="1" applyFill="1" applyBorder="1" applyAlignment="1">
      <alignment wrapText="1"/>
    </xf>
    <xf numFmtId="0" fontId="10" fillId="2" borderId="9" xfId="0" applyFont="1" applyFill="1" applyBorder="1" applyAlignment="1">
      <alignment horizontal="center" wrapText="1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wrapText="1"/>
    </xf>
    <xf numFmtId="0" fontId="10" fillId="2" borderId="9" xfId="0" applyFont="1" applyFill="1" applyBorder="1" applyAlignment="1"/>
    <xf numFmtId="0" fontId="10" fillId="2" borderId="9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0" fontId="1" fillId="4" borderId="2" xfId="0" applyFont="1" applyFill="1" applyBorder="1" applyAlignment="1">
      <alignment horizontal="center" vertical="center"/>
    </xf>
  </cellXfs>
  <cellStyles count="1">
    <cellStyle name="Normal" xfId="0" builtinId="0"/>
  </cellStyles>
  <dxfs count="19">
    <dxf>
      <fill>
        <patternFill patternType="solid">
          <fgColor rgb="FFC27BA0"/>
          <bgColor rgb="FFC27BA0"/>
        </patternFill>
      </fill>
    </dxf>
    <dxf>
      <fill>
        <patternFill patternType="solid">
          <fgColor rgb="FFC27BA0"/>
          <bgColor rgb="FFC27BA0"/>
        </patternFill>
      </fill>
    </dxf>
    <dxf>
      <font>
        <color rgb="FF000000"/>
      </font>
      <fill>
        <patternFill patternType="solid">
          <fgColor rgb="FFEA9999"/>
          <bgColor rgb="FFEA9999"/>
        </patternFill>
      </fill>
    </dxf>
    <dxf>
      <font>
        <b/>
        <color rgb="FF000000"/>
      </font>
      <fill>
        <patternFill patternType="solid">
          <fgColor rgb="FF76A5AF"/>
          <bgColor rgb="FF76A5AF"/>
        </patternFill>
      </fill>
    </dxf>
    <dxf>
      <font>
        <b/>
        <color rgb="FF000000"/>
      </font>
      <fill>
        <patternFill patternType="solid">
          <fgColor rgb="FFBF9000"/>
          <bgColor rgb="FFBF9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CCC"/>
          <bgColor rgb="FFF4CCCC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4">
    <tableStyle name="CAUTELA GERAL-style" pivot="0" count="4">
      <tableStyleElement type="wholeTable" size="0" dxfId="15"/>
      <tableStyleElement type="headerRow" dxfId="18"/>
      <tableStyleElement type="firstRowStripe" dxfId="17"/>
      <tableStyleElement type="secondRowStripe" dxfId="16"/>
    </tableStyle>
    <tableStyle name="COMUNICAÇÃO-style" pivot="0" count="2">
      <tableStyleElement type="firstRowStripe" dxfId="14"/>
      <tableStyleElement type="secondRowStripe" dxfId="13"/>
    </tableStyle>
    <tableStyle name="COMUNICAÇÃO-style 2" pivot="0" count="2">
      <tableStyleElement type="firstRowStripe" dxfId="12"/>
      <tableStyleElement type="secondRowStripe" dxfId="11"/>
    </tableStyle>
    <tableStyle name="CRONOGRAMA-style" pivot="0" count="4">
      <tableStyleElement type="wholeTable" size="0" dxfId="7"/>
      <tableStyleElement type="headerRow" dxfId="10"/>
      <tableStyleElement type="firstRowStripe" dxfId="9"/>
      <tableStyleElement type="secondRowStripe" dxfId="8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ocumenttasks/documenttask1.xml><?xml version="1.0" encoding="utf-8"?>
<Tasks xmlns="http://schemas.microsoft.com/office/tasks/2019/documenttasks"/>
</file>

<file path=xl/persons/person.xml><?xml version="1.0" encoding="utf-8"?>
<x18tc:personList xmlns:x18tc="http://schemas.microsoft.com/office/spreadsheetml/2018/threadedcomments">
  <x18tc:person displayName="David Marques" id="{33c094a3-94cf-416e-905a-21f97075b982}" providerId="google-sheets"/>
</x18tc:personList>
</file>

<file path=xl/tables/table1.xml><?xml version="1.0" encoding="utf-8"?>
<table xmlns="http://schemas.openxmlformats.org/spreadsheetml/2006/main" id="2" name="Table_1" displayName="Table_1" ref="A1:H1" headerRowCount="0">
  <tableColumns count="8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</tableColumns>
  <tableStyleInfo name="COMUNICAÇÃO-style" showFirstColumn="1" showLastColumn="1" showRowStripes="1" showColumnStripes="0"/>
</table>
</file>

<file path=xl/tables/table2.xml><?xml version="1.0" encoding="utf-8"?>
<table xmlns="http://schemas.openxmlformats.org/spreadsheetml/2006/main" id="3" name="Table_2" displayName="Table_2" ref="A2:C217" headerRowCount="0">
  <tableColumns count="3">
    <tableColumn id="1" name="Column1"/>
    <tableColumn id="2" name="Column2"/>
    <tableColumn id="3" name="Column3"/>
  </tableColumns>
  <tableStyleInfo name="COMUNICAÇÃO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A1" dT="2024-05-17T16:21:35.00" personId="{33c094a3-94cf-416e-905a-21f97075b982}" id="{37ba9aac-84ad-4e34-b514-ea31ede7cf59}" done="1">
    <x18tc:text xml:space="preserve">VIAGEM PARA CURSO VIX</x18tc:text>
  </x18tc:threadedComment>
</x18tc: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documenttask" Target="../documenttasks/documenttask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outlinePr summaryBelow="0" summaryRight="0"/>
  </sheetPr>
  <dimension ref="A1:X498"/>
  <sheetViews>
    <sheetView workbookViewId="0"/>
  </sheetViews>
  <sheetFormatPr defaultColWidth="12.5703125" defaultRowHeight="15.75" customHeight="1"/>
  <cols>
    <col min="1" max="1" width="12.42578125" customWidth="1"/>
    <col min="2" max="2" width="12" customWidth="1"/>
    <col min="3" max="3" width="7.7109375" customWidth="1"/>
    <col min="4" max="4" width="9.140625" customWidth="1"/>
    <col min="5" max="5" width="15.42578125" customWidth="1"/>
    <col min="6" max="6" width="32.5703125" customWidth="1"/>
    <col min="7" max="7" width="20.85546875" customWidth="1"/>
    <col min="8" max="8" width="13.140625" customWidth="1"/>
    <col min="9" max="9" width="14.28515625" customWidth="1"/>
    <col min="10" max="10" width="11" customWidth="1"/>
    <col min="11" max="12" width="9.5703125" customWidth="1"/>
    <col min="13" max="13" width="10.42578125" customWidth="1"/>
    <col min="14" max="14" width="10" customWidth="1"/>
    <col min="15" max="16" width="13.7109375" customWidth="1"/>
    <col min="17" max="18" width="12.140625" customWidth="1"/>
    <col min="19" max="19" width="12.42578125" customWidth="1"/>
    <col min="20" max="21" width="11.42578125" customWidth="1"/>
    <col min="22" max="22" width="15.140625" customWidth="1"/>
    <col min="23" max="23" width="23.5703125" customWidth="1"/>
    <col min="24" max="24" width="57.140625" customWidth="1"/>
  </cols>
  <sheetData>
    <row r="1" spans="1:24" ht="6.7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38.25">
      <c r="A2" s="4" t="s">
        <v>0</v>
      </c>
      <c r="B2" s="5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119" t="s">
        <v>8</v>
      </c>
      <c r="J2" s="120"/>
      <c r="K2" s="121"/>
      <c r="L2" s="4" t="s">
        <v>9</v>
      </c>
      <c r="M2" s="119" t="s">
        <v>10</v>
      </c>
      <c r="N2" s="121"/>
      <c r="O2" s="5" t="s">
        <v>11</v>
      </c>
      <c r="P2" s="5" t="s">
        <v>12</v>
      </c>
      <c r="Q2" s="122" t="s">
        <v>13</v>
      </c>
      <c r="R2" s="120"/>
      <c r="S2" s="120"/>
      <c r="T2" s="120"/>
      <c r="U2" s="120"/>
      <c r="V2" s="120"/>
      <c r="W2" s="6"/>
      <c r="X2" s="7" t="s">
        <v>14</v>
      </c>
    </row>
    <row r="3" spans="1:24" ht="12.75">
      <c r="A3" s="8"/>
      <c r="B3" s="9"/>
      <c r="C3" s="8"/>
      <c r="D3" s="8"/>
      <c r="E3" s="8"/>
      <c r="F3" s="8"/>
      <c r="G3" s="8"/>
      <c r="H3" s="9"/>
      <c r="I3" s="10" t="s">
        <v>8</v>
      </c>
      <c r="J3" s="11" t="s">
        <v>15</v>
      </c>
      <c r="K3" s="12" t="s">
        <v>16</v>
      </c>
      <c r="L3" s="8"/>
      <c r="M3" s="10" t="s">
        <v>15</v>
      </c>
      <c r="N3" s="12" t="s">
        <v>16</v>
      </c>
      <c r="O3" s="9"/>
      <c r="P3" s="9"/>
      <c r="Q3" s="13" t="s">
        <v>17</v>
      </c>
      <c r="R3" s="13" t="s">
        <v>18</v>
      </c>
      <c r="S3" s="13" t="s">
        <v>2</v>
      </c>
      <c r="T3" s="13" t="s">
        <v>19</v>
      </c>
      <c r="U3" s="13" t="s">
        <v>20</v>
      </c>
      <c r="V3" s="13" t="s">
        <v>21</v>
      </c>
      <c r="W3" s="8" t="s">
        <v>22</v>
      </c>
      <c r="X3" s="12"/>
    </row>
    <row r="4" spans="1:24" ht="12.75" hidden="1">
      <c r="A4" s="14" t="s">
        <v>23</v>
      </c>
      <c r="B4" s="15">
        <v>46073</v>
      </c>
      <c r="C4" s="16" t="s">
        <v>24</v>
      </c>
      <c r="D4" s="17" t="s">
        <v>25</v>
      </c>
      <c r="E4" s="17" t="s">
        <v>26</v>
      </c>
      <c r="F4" s="17" t="s">
        <v>27</v>
      </c>
      <c r="G4" s="18" t="s">
        <v>28</v>
      </c>
      <c r="H4" s="16">
        <v>27648</v>
      </c>
      <c r="I4" s="19"/>
      <c r="J4" s="19">
        <v>46077</v>
      </c>
      <c r="K4" s="20">
        <v>0.33333333333333331</v>
      </c>
      <c r="L4" s="20">
        <v>0.34027777777777779</v>
      </c>
      <c r="M4" s="19">
        <v>46079</v>
      </c>
      <c r="N4" s="21">
        <v>0.71875</v>
      </c>
      <c r="O4" s="22" t="str">
        <f t="shared" ref="O4:O71" si="0">IF(M4="","",M4-J4&amp;" DIA(S)")</f>
        <v>2 DIA(S)</v>
      </c>
      <c r="P4" s="23"/>
      <c r="Q4" s="19">
        <v>46077</v>
      </c>
      <c r="R4" s="21">
        <v>0.35416666666666669</v>
      </c>
      <c r="S4" s="16" t="s">
        <v>29</v>
      </c>
      <c r="T4" s="24" t="str">
        <f t="shared" ref="T4:T71" si="1">IF(Q4="","",Q4-J4&amp;" DIA(S)")</f>
        <v>0 DIA(S)</v>
      </c>
      <c r="U4" s="25">
        <f t="shared" ref="U4:U46" si="2">IF(R4="","",(R4-L4))</f>
        <v>1.3888888888888895E-2</v>
      </c>
      <c r="V4" s="26" t="str">
        <f t="shared" ref="V4:V47" si="3">IF(U4="","",IF((Q4-J4)&gt;=1,"NÃO",IF(AND(E4="INTERIOR",U4&gt;TIMEVALUE("08:00")),"NÃO",IF(AND(E4="INTERIOR",U4&lt;=TIMEVALUE("08:00")),"SIM",IF(AND(E4&lt;&gt;"INTERIOR",U4&gt;TIMEVALUE("04:00")),"NÃO",IF(AND(E4&lt;&gt;"INTERIOR",U4&lt;=TIMEVALUE("04:00")),"SIM","NÃO ENCONTRADO"))))))</f>
        <v>SIM</v>
      </c>
      <c r="W4" s="23" t="str">
        <f t="shared" ref="W4:W47" si="4">IF(AND(B4="",J4="",M4=""),"", IF(AND(B4&lt;&gt;"",J4="",M4=""),"AGUARDANDO AGENDAMENTO",IF(AND(B4&lt;&gt;"",J4&lt;&gt;"",M4=""),"EM ANDAMENTO",IF(AND(B4&lt;&gt;"",J4&lt;&gt;"",M4&lt;&gt;""),"SERVIÇO CONCLUÍDO"))))</f>
        <v>SERVIÇO CONCLUÍDO</v>
      </c>
      <c r="X4" s="27"/>
    </row>
    <row r="5" spans="1:24" ht="12.75">
      <c r="A5" s="16" t="s">
        <v>30</v>
      </c>
      <c r="B5" s="15">
        <v>46073</v>
      </c>
      <c r="C5" s="16" t="s">
        <v>31</v>
      </c>
      <c r="D5" s="17" t="s">
        <v>32</v>
      </c>
      <c r="E5" s="17" t="s">
        <v>26</v>
      </c>
      <c r="F5" s="17" t="s">
        <v>33</v>
      </c>
      <c r="G5" s="18" t="s">
        <v>28</v>
      </c>
      <c r="H5" s="16">
        <v>56004</v>
      </c>
      <c r="I5" s="16"/>
      <c r="J5" s="19">
        <v>46077</v>
      </c>
      <c r="K5" s="21">
        <v>0.33333333333333331</v>
      </c>
      <c r="L5" s="27"/>
      <c r="M5" s="19"/>
      <c r="N5" s="27"/>
      <c r="O5" s="22" t="str">
        <f t="shared" si="0"/>
        <v/>
      </c>
      <c r="P5" s="22"/>
      <c r="Q5" s="27"/>
      <c r="R5" s="27"/>
      <c r="S5" s="27"/>
      <c r="T5" s="24" t="str">
        <f t="shared" si="1"/>
        <v/>
      </c>
      <c r="U5" s="25" t="str">
        <f t="shared" si="2"/>
        <v/>
      </c>
      <c r="V5" s="26" t="str">
        <f t="shared" si="3"/>
        <v/>
      </c>
      <c r="W5" s="23" t="str">
        <f t="shared" si="4"/>
        <v>EM ANDAMENTO</v>
      </c>
      <c r="X5" s="27"/>
    </row>
    <row r="6" spans="1:24" ht="25.5" hidden="1">
      <c r="A6" s="16" t="s">
        <v>34</v>
      </c>
      <c r="B6" s="15">
        <v>46073</v>
      </c>
      <c r="C6" s="16" t="s">
        <v>35</v>
      </c>
      <c r="D6" s="17" t="s">
        <v>36</v>
      </c>
      <c r="E6" s="17" t="s">
        <v>26</v>
      </c>
      <c r="F6" s="17" t="s">
        <v>37</v>
      </c>
      <c r="G6" s="18" t="s">
        <v>38</v>
      </c>
      <c r="H6" s="16">
        <v>34000</v>
      </c>
      <c r="I6" s="15"/>
      <c r="J6" s="15">
        <v>46077</v>
      </c>
      <c r="K6" s="21">
        <v>0.33333333333333331</v>
      </c>
      <c r="L6" s="21">
        <v>0.375</v>
      </c>
      <c r="M6" s="15">
        <v>46080</v>
      </c>
      <c r="N6" s="21">
        <v>0.58333333333333337</v>
      </c>
      <c r="O6" s="22" t="str">
        <f t="shared" si="0"/>
        <v>3 DIA(S)</v>
      </c>
      <c r="P6" s="22"/>
      <c r="Q6" s="15">
        <v>46078</v>
      </c>
      <c r="R6" s="21">
        <v>0.72916666666666663</v>
      </c>
      <c r="S6" s="16" t="s">
        <v>39</v>
      </c>
      <c r="T6" s="24" t="str">
        <f t="shared" si="1"/>
        <v>1 DIA(S)</v>
      </c>
      <c r="U6" s="25">
        <f t="shared" si="2"/>
        <v>0.35416666666666663</v>
      </c>
      <c r="V6" s="26" t="str">
        <f t="shared" si="3"/>
        <v>NÃO</v>
      </c>
      <c r="W6" s="23" t="str">
        <f t="shared" si="4"/>
        <v>SERVIÇO CONCLUÍDO</v>
      </c>
      <c r="X6" s="27"/>
    </row>
    <row r="7" spans="1:24" ht="12.75" hidden="1">
      <c r="A7" s="28" t="s">
        <v>40</v>
      </c>
      <c r="B7" s="29">
        <v>46076</v>
      </c>
      <c r="C7" s="28" t="s">
        <v>41</v>
      </c>
      <c r="D7" s="30" t="s">
        <v>42</v>
      </c>
      <c r="E7" s="31" t="e">
        <f t="array" aca="1" ref="E7" ca="1">IF(C7="","",XLOOKUP(C7,#REF!,#REF!,"NÃO ENCONTRADO"))</f>
        <v>#NAME?</v>
      </c>
      <c r="F7" s="30" t="s">
        <v>43</v>
      </c>
      <c r="G7" s="32" t="s">
        <v>28</v>
      </c>
      <c r="H7" s="28">
        <v>41937</v>
      </c>
      <c r="I7" s="15"/>
      <c r="J7" s="15">
        <v>46077</v>
      </c>
      <c r="K7" s="21">
        <v>0.33333333333333331</v>
      </c>
      <c r="L7" s="21">
        <v>0.39930555555555558</v>
      </c>
      <c r="M7" s="15">
        <v>46078</v>
      </c>
      <c r="N7" s="21">
        <v>0.42708333333333331</v>
      </c>
      <c r="O7" s="22" t="str">
        <f t="shared" si="0"/>
        <v>1 DIA(S)</v>
      </c>
      <c r="P7" s="22"/>
      <c r="Q7" s="27"/>
      <c r="R7" s="27"/>
      <c r="S7" s="33"/>
      <c r="T7" s="24" t="str">
        <f t="shared" si="1"/>
        <v/>
      </c>
      <c r="U7" s="25" t="str">
        <f t="shared" si="2"/>
        <v/>
      </c>
      <c r="V7" s="26" t="str">
        <f t="shared" si="3"/>
        <v/>
      </c>
      <c r="W7" s="23" t="str">
        <f t="shared" si="4"/>
        <v>SERVIÇO CONCLUÍDO</v>
      </c>
      <c r="X7" s="16" t="s">
        <v>44</v>
      </c>
    </row>
    <row r="8" spans="1:24" ht="12.75" hidden="1">
      <c r="A8" s="28" t="s">
        <v>45</v>
      </c>
      <c r="B8" s="29">
        <v>46076</v>
      </c>
      <c r="C8" s="28" t="s">
        <v>46</v>
      </c>
      <c r="D8" s="34" t="s">
        <v>47</v>
      </c>
      <c r="E8" s="34" t="e">
        <f t="array" aca="1" ref="E8" ca="1">IF(C8="","",XLOOKUP(C8,#REF!,#REF!,"NÃO ENCONTRADO"))</f>
        <v>#NAME?</v>
      </c>
      <c r="F8" s="30" t="s">
        <v>48</v>
      </c>
      <c r="G8" s="32" t="s">
        <v>49</v>
      </c>
      <c r="H8" s="28">
        <v>64000</v>
      </c>
      <c r="I8" s="15"/>
      <c r="J8" s="15">
        <v>46077</v>
      </c>
      <c r="K8" s="21">
        <v>0.33333333333333331</v>
      </c>
      <c r="L8" s="21">
        <v>0.3527777777777778</v>
      </c>
      <c r="M8" s="15">
        <v>46077</v>
      </c>
      <c r="N8" s="21">
        <v>0.36736111111111114</v>
      </c>
      <c r="O8" s="22" t="str">
        <f t="shared" si="0"/>
        <v>0 DIA(S)</v>
      </c>
      <c r="P8" s="22"/>
      <c r="Q8" s="27"/>
      <c r="R8" s="27"/>
      <c r="S8" s="33"/>
      <c r="T8" s="24" t="str">
        <f t="shared" si="1"/>
        <v/>
      </c>
      <c r="U8" s="25" t="str">
        <f t="shared" si="2"/>
        <v/>
      </c>
      <c r="V8" s="26" t="str">
        <f t="shared" si="3"/>
        <v/>
      </c>
      <c r="W8" s="23" t="str">
        <f t="shared" si="4"/>
        <v>SERVIÇO CONCLUÍDO</v>
      </c>
      <c r="X8" s="27"/>
    </row>
    <row r="9" spans="1:24" ht="12.75">
      <c r="A9" s="35" t="s">
        <v>50</v>
      </c>
      <c r="B9" s="36">
        <v>46076</v>
      </c>
      <c r="C9" s="37" t="s">
        <v>51</v>
      </c>
      <c r="D9" s="38" t="s">
        <v>52</v>
      </c>
      <c r="E9" s="39" t="e">
        <f t="array" aca="1" ref="E9" ca="1">IF(C9="","",XLOOKUP(C9,#REF!,#REF!,"NÃO ENCONTRADO"))</f>
        <v>#NAME?</v>
      </c>
      <c r="F9" s="38" t="s">
        <v>53</v>
      </c>
      <c r="G9" s="40" t="s">
        <v>54</v>
      </c>
      <c r="H9" s="41">
        <v>38300</v>
      </c>
      <c r="I9" s="16"/>
      <c r="J9" s="42">
        <v>46086</v>
      </c>
      <c r="K9" s="43">
        <v>0.34722222222222221</v>
      </c>
      <c r="L9" s="44"/>
      <c r="M9" s="45"/>
      <c r="N9" s="45"/>
      <c r="O9" s="22" t="str">
        <f t="shared" si="0"/>
        <v/>
      </c>
      <c r="P9" s="22"/>
      <c r="Q9" s="45"/>
      <c r="R9" s="45"/>
      <c r="S9" s="45"/>
      <c r="T9" s="24" t="str">
        <f t="shared" si="1"/>
        <v/>
      </c>
      <c r="U9" s="25" t="str">
        <f t="shared" si="2"/>
        <v/>
      </c>
      <c r="V9" s="26" t="str">
        <f t="shared" si="3"/>
        <v/>
      </c>
      <c r="W9" s="23" t="str">
        <f t="shared" si="4"/>
        <v>EM ANDAMENTO</v>
      </c>
      <c r="X9" s="46" t="s">
        <v>55</v>
      </c>
    </row>
    <row r="10" spans="1:24" ht="12.75">
      <c r="A10" s="47" t="s">
        <v>56</v>
      </c>
      <c r="B10" s="42">
        <v>46078</v>
      </c>
      <c r="C10" s="48" t="s">
        <v>57</v>
      </c>
      <c r="D10" s="17" t="s">
        <v>58</v>
      </c>
      <c r="E10" s="39" t="e">
        <f t="array" aca="1" ref="E10" ca="1">IF(C10="","",XLOOKUP(C10,#REF!,#REF!,"NÃO ENCONTRADO"))</f>
        <v>#NAME?</v>
      </c>
      <c r="F10" s="38" t="s">
        <v>59</v>
      </c>
      <c r="G10" s="18" t="s">
        <v>60</v>
      </c>
      <c r="H10" s="16">
        <v>31382</v>
      </c>
      <c r="I10" s="16"/>
      <c r="J10" s="42">
        <v>46090</v>
      </c>
      <c r="K10" s="43">
        <v>0.33333333333333331</v>
      </c>
      <c r="L10" s="44"/>
      <c r="M10" s="45"/>
      <c r="N10" s="45"/>
      <c r="O10" s="22" t="str">
        <f t="shared" si="0"/>
        <v/>
      </c>
      <c r="P10" s="22"/>
      <c r="Q10" s="45"/>
      <c r="R10" s="45"/>
      <c r="S10" s="45"/>
      <c r="T10" s="24" t="str">
        <f t="shared" si="1"/>
        <v/>
      </c>
      <c r="U10" s="25" t="str">
        <f t="shared" si="2"/>
        <v/>
      </c>
      <c r="V10" s="26" t="str">
        <f t="shared" si="3"/>
        <v/>
      </c>
      <c r="W10" s="23" t="str">
        <f t="shared" si="4"/>
        <v>EM ANDAMENTO</v>
      </c>
      <c r="X10" s="46"/>
    </row>
    <row r="11" spans="1:24" ht="12.75" hidden="1">
      <c r="A11" s="47" t="s">
        <v>61</v>
      </c>
      <c r="B11" s="42">
        <v>46078</v>
      </c>
      <c r="C11" s="48" t="s">
        <v>62</v>
      </c>
      <c r="D11" s="17" t="s">
        <v>58</v>
      </c>
      <c r="E11" s="39" t="e">
        <f t="array" aca="1" ref="E11" ca="1">IF(C11="","",XLOOKUP(C11,#REF!,#REF!,"NÃO ENCONTRADO"))</f>
        <v>#NAME?</v>
      </c>
      <c r="F11" s="38" t="s">
        <v>63</v>
      </c>
      <c r="G11" s="18" t="s">
        <v>64</v>
      </c>
      <c r="H11" s="16">
        <v>41804</v>
      </c>
      <c r="I11" s="42"/>
      <c r="J11" s="42">
        <v>46079</v>
      </c>
      <c r="K11" s="43">
        <v>0.33333333333333331</v>
      </c>
      <c r="L11" s="43">
        <v>0.40277777777777779</v>
      </c>
      <c r="M11" s="49">
        <v>46079</v>
      </c>
      <c r="N11" s="50">
        <v>0.70833333333333337</v>
      </c>
      <c r="O11" s="22" t="str">
        <f t="shared" si="0"/>
        <v>0 DIA(S)</v>
      </c>
      <c r="P11" s="22"/>
      <c r="Q11" s="45"/>
      <c r="R11" s="45"/>
      <c r="S11" s="45"/>
      <c r="T11" s="24" t="str">
        <f t="shared" si="1"/>
        <v/>
      </c>
      <c r="U11" s="25" t="str">
        <f t="shared" si="2"/>
        <v/>
      </c>
      <c r="V11" s="26" t="str">
        <f t="shared" si="3"/>
        <v/>
      </c>
      <c r="W11" s="23" t="str">
        <f t="shared" si="4"/>
        <v>SERVIÇO CONCLUÍDO</v>
      </c>
      <c r="X11" s="46"/>
    </row>
    <row r="12" spans="1:24" ht="12.75">
      <c r="A12" s="47" t="s">
        <v>65</v>
      </c>
      <c r="B12" s="42">
        <v>46080</v>
      </c>
      <c r="C12" s="48" t="s">
        <v>66</v>
      </c>
      <c r="D12" s="17" t="s">
        <v>67</v>
      </c>
      <c r="E12" s="39" t="e">
        <f t="array" aca="1" ref="E12" ca="1">IF(C12="","",XLOOKUP(C12,#REF!,#REF!,"NÃO ENCONTRADO"))</f>
        <v>#NAME?</v>
      </c>
      <c r="F12" s="38" t="s">
        <v>68</v>
      </c>
      <c r="G12" s="18" t="s">
        <v>60</v>
      </c>
      <c r="H12" s="16">
        <v>29908</v>
      </c>
      <c r="I12" s="16"/>
      <c r="J12" s="42">
        <v>46090</v>
      </c>
      <c r="K12" s="43">
        <v>0.33333333333333331</v>
      </c>
      <c r="L12" s="45"/>
      <c r="M12" s="45"/>
      <c r="N12" s="45"/>
      <c r="O12" s="22" t="str">
        <f t="shared" si="0"/>
        <v/>
      </c>
      <c r="P12" s="22"/>
      <c r="Q12" s="45"/>
      <c r="R12" s="45"/>
      <c r="S12" s="45"/>
      <c r="T12" s="24" t="str">
        <f t="shared" si="1"/>
        <v/>
      </c>
      <c r="U12" s="25" t="str">
        <f t="shared" si="2"/>
        <v/>
      </c>
      <c r="V12" s="26" t="str">
        <f t="shared" si="3"/>
        <v/>
      </c>
      <c r="W12" s="23" t="str">
        <f t="shared" si="4"/>
        <v>EM ANDAMENTO</v>
      </c>
      <c r="X12" s="45"/>
    </row>
    <row r="13" spans="1:24" ht="12.75" hidden="1">
      <c r="A13" s="47" t="s">
        <v>69</v>
      </c>
      <c r="B13" s="42">
        <v>46083</v>
      </c>
      <c r="C13" s="48" t="s">
        <v>70</v>
      </c>
      <c r="D13" s="17" t="s">
        <v>71</v>
      </c>
      <c r="E13" s="39" t="e">
        <f t="array" aca="1" ref="E13" ca="1">IF(C13="","",XLOOKUP(C13,#REF!,#REF!,"NÃO ENCONTRADO"))</f>
        <v>#NAME?</v>
      </c>
      <c r="F13" s="39" t="e">
        <f t="array" aca="1" ref="F13" ca="1">IF(C13="","",XLOOKUP(C13,#REF!,#REF!,"NÃO ENCONTRADO"))</f>
        <v>#NAME?</v>
      </c>
      <c r="G13" s="18" t="s">
        <v>60</v>
      </c>
      <c r="H13" s="16">
        <v>61305</v>
      </c>
      <c r="I13" s="42"/>
      <c r="J13" s="42">
        <v>46086</v>
      </c>
      <c r="K13" s="43">
        <v>0.33333333333333331</v>
      </c>
      <c r="L13" s="49">
        <v>46097</v>
      </c>
      <c r="M13" s="49">
        <v>46097</v>
      </c>
      <c r="N13" s="50">
        <v>0.46458333333333335</v>
      </c>
      <c r="O13" s="22" t="str">
        <f t="shared" si="0"/>
        <v>11 DIA(S)</v>
      </c>
      <c r="P13" s="22"/>
      <c r="Q13" s="45"/>
      <c r="R13" s="45"/>
      <c r="S13" s="45"/>
      <c r="T13" s="24" t="str">
        <f t="shared" si="1"/>
        <v/>
      </c>
      <c r="U13" s="25" t="str">
        <f t="shared" si="2"/>
        <v/>
      </c>
      <c r="V13" s="26" t="str">
        <f t="shared" si="3"/>
        <v/>
      </c>
      <c r="W13" s="23" t="str">
        <f t="shared" si="4"/>
        <v>SERVIÇO CONCLUÍDO</v>
      </c>
      <c r="X13" s="46" t="s">
        <v>72</v>
      </c>
    </row>
    <row r="14" spans="1:24" ht="12.75">
      <c r="A14" s="47" t="s">
        <v>73</v>
      </c>
      <c r="B14" s="42">
        <v>46084</v>
      </c>
      <c r="C14" s="48" t="s">
        <v>74</v>
      </c>
      <c r="D14" s="17" t="s">
        <v>75</v>
      </c>
      <c r="E14" s="39" t="e">
        <f t="array" aca="1" ref="E14" ca="1">IF(C14="","",XLOOKUP(C14,#REF!,#REF!,"NÃO ENCONTRADO"))</f>
        <v>#NAME?</v>
      </c>
      <c r="F14" s="39" t="e">
        <f t="array" aca="1" ref="F14" ca="1">IF(C14="","",XLOOKUP(C14,#REF!,#REF!,"NÃO ENCONTRADO"))</f>
        <v>#NAME?</v>
      </c>
      <c r="G14" s="18" t="s">
        <v>64</v>
      </c>
      <c r="H14" s="16">
        <v>59409</v>
      </c>
      <c r="I14" s="16"/>
      <c r="J14" s="42">
        <v>46090</v>
      </c>
      <c r="K14" s="43">
        <v>0.33333333333333331</v>
      </c>
      <c r="L14" s="45"/>
      <c r="M14" s="45"/>
      <c r="N14" s="45"/>
      <c r="O14" s="22" t="str">
        <f t="shared" si="0"/>
        <v/>
      </c>
      <c r="P14" s="22"/>
      <c r="Q14" s="45"/>
      <c r="R14" s="45"/>
      <c r="S14" s="45"/>
      <c r="T14" s="24" t="str">
        <f t="shared" si="1"/>
        <v/>
      </c>
      <c r="U14" s="25" t="str">
        <f t="shared" si="2"/>
        <v/>
      </c>
      <c r="V14" s="26" t="str">
        <f t="shared" si="3"/>
        <v/>
      </c>
      <c r="W14" s="23" t="str">
        <f t="shared" si="4"/>
        <v>EM ANDAMENTO</v>
      </c>
      <c r="X14" s="46" t="s">
        <v>76</v>
      </c>
    </row>
    <row r="15" spans="1:24" ht="12.75" hidden="1">
      <c r="A15" s="47" t="s">
        <v>77</v>
      </c>
      <c r="B15" s="42">
        <v>46084</v>
      </c>
      <c r="C15" s="48" t="s">
        <v>78</v>
      </c>
      <c r="D15" s="17" t="s">
        <v>25</v>
      </c>
      <c r="E15" s="39" t="e">
        <f t="array" aca="1" ref="E15" ca="1">IF(C15="","",XLOOKUP(C15,#REF!,#REF!,"NÃO ENCONTRADO"))</f>
        <v>#NAME?</v>
      </c>
      <c r="F15" s="39" t="e">
        <f t="array" aca="1" ref="F15" ca="1">IF(C15="","",XLOOKUP(C15,#REF!,#REF!,"NÃO ENCONTRADO"))</f>
        <v>#NAME?</v>
      </c>
      <c r="G15" s="18" t="s">
        <v>60</v>
      </c>
      <c r="H15" s="16">
        <v>29990</v>
      </c>
      <c r="I15" s="42"/>
      <c r="J15" s="42">
        <v>46090</v>
      </c>
      <c r="K15" s="43">
        <v>0.33333333333333331</v>
      </c>
      <c r="L15" s="49">
        <v>46090</v>
      </c>
      <c r="M15" s="51">
        <v>46090</v>
      </c>
      <c r="N15" s="50">
        <v>0.625</v>
      </c>
      <c r="O15" s="22" t="str">
        <f t="shared" si="0"/>
        <v>0 DIA(S)</v>
      </c>
      <c r="P15" s="22"/>
      <c r="Q15" s="45"/>
      <c r="R15" s="45"/>
      <c r="S15" s="45"/>
      <c r="T15" s="24" t="str">
        <f t="shared" si="1"/>
        <v/>
      </c>
      <c r="U15" s="25" t="str">
        <f t="shared" si="2"/>
        <v/>
      </c>
      <c r="V15" s="26" t="str">
        <f t="shared" si="3"/>
        <v/>
      </c>
      <c r="W15" s="23" t="str">
        <f t="shared" si="4"/>
        <v>SERVIÇO CONCLUÍDO</v>
      </c>
      <c r="X15" s="45"/>
    </row>
    <row r="16" spans="1:24" ht="12.75">
      <c r="A16" s="47" t="s">
        <v>79</v>
      </c>
      <c r="B16" s="42">
        <v>46084</v>
      </c>
      <c r="C16" s="48" t="s">
        <v>80</v>
      </c>
      <c r="D16" s="17" t="s">
        <v>81</v>
      </c>
      <c r="E16" s="39" t="e">
        <f t="array" aca="1" ref="E16" ca="1">IF(C16="","",XLOOKUP(C16,#REF!,#REF!,"NÃO ENCONTRADO"))</f>
        <v>#NAME?</v>
      </c>
      <c r="F16" s="39" t="e">
        <f t="array" aca="1" ref="F16" ca="1">IF(C16="","",XLOOKUP(C16,#REF!,#REF!,"NÃO ENCONTRADO"))</f>
        <v>#NAME?</v>
      </c>
      <c r="G16" s="18" t="s">
        <v>60</v>
      </c>
      <c r="H16" s="16">
        <v>62000</v>
      </c>
      <c r="I16" s="16"/>
      <c r="J16" s="42">
        <v>46092</v>
      </c>
      <c r="K16" s="43">
        <v>0.33333333333333331</v>
      </c>
      <c r="L16" s="45"/>
      <c r="M16" s="45"/>
      <c r="N16" s="45"/>
      <c r="O16" s="22" t="str">
        <f t="shared" si="0"/>
        <v/>
      </c>
      <c r="P16" s="22"/>
      <c r="Q16" s="45"/>
      <c r="R16" s="45"/>
      <c r="S16" s="45"/>
      <c r="T16" s="24" t="str">
        <f t="shared" si="1"/>
        <v/>
      </c>
      <c r="U16" s="25" t="str">
        <f t="shared" si="2"/>
        <v/>
      </c>
      <c r="V16" s="26" t="str">
        <f t="shared" si="3"/>
        <v/>
      </c>
      <c r="W16" s="23" t="str">
        <f t="shared" si="4"/>
        <v>EM ANDAMENTO</v>
      </c>
      <c r="X16" s="46" t="s">
        <v>82</v>
      </c>
    </row>
    <row r="17" spans="1:24" ht="12.75">
      <c r="A17" s="47" t="s">
        <v>83</v>
      </c>
      <c r="B17" s="42">
        <v>46084</v>
      </c>
      <c r="C17" s="48" t="s">
        <v>84</v>
      </c>
      <c r="D17" s="17" t="s">
        <v>85</v>
      </c>
      <c r="E17" s="39" t="e">
        <f t="array" aca="1" ref="E17" ca="1">IF(C17="","",XLOOKUP(C17,#REF!,#REF!,"NÃO ENCONTRADO"))</f>
        <v>#NAME?</v>
      </c>
      <c r="F17" s="39" t="e">
        <f t="array" aca="1" ref="F17" ca="1">IF(C17="","",XLOOKUP(C17,#REF!,#REF!,"NÃO ENCONTRADO"))</f>
        <v>#NAME?</v>
      </c>
      <c r="G17" s="18" t="s">
        <v>28</v>
      </c>
      <c r="H17" s="16">
        <v>62140</v>
      </c>
      <c r="I17" s="16"/>
      <c r="J17" s="42">
        <v>46129</v>
      </c>
      <c r="K17" s="43">
        <v>0.33333333333333331</v>
      </c>
      <c r="L17" s="45"/>
      <c r="M17" s="45"/>
      <c r="N17" s="45"/>
      <c r="O17" s="22" t="str">
        <f t="shared" si="0"/>
        <v/>
      </c>
      <c r="P17" s="22"/>
      <c r="Q17" s="45"/>
      <c r="R17" s="45"/>
      <c r="S17" s="45"/>
      <c r="T17" s="24" t="str">
        <f t="shared" si="1"/>
        <v/>
      </c>
      <c r="U17" s="25" t="str">
        <f t="shared" si="2"/>
        <v/>
      </c>
      <c r="V17" s="26" t="str">
        <f t="shared" si="3"/>
        <v/>
      </c>
      <c r="W17" s="23" t="str">
        <f t="shared" si="4"/>
        <v>EM ANDAMENTO</v>
      </c>
      <c r="X17" s="46" t="s">
        <v>86</v>
      </c>
    </row>
    <row r="18" spans="1:24" ht="12.75">
      <c r="A18" s="47" t="s">
        <v>87</v>
      </c>
      <c r="B18" s="42">
        <v>46086</v>
      </c>
      <c r="C18" s="48" t="s">
        <v>88</v>
      </c>
      <c r="D18" s="17" t="s">
        <v>89</v>
      </c>
      <c r="E18" s="39" t="e">
        <f t="array" aca="1" ref="E18" ca="1">IF(C18="","",XLOOKUP(C18,#REF!,#REF!,"NÃO ENCONTRADO"))</f>
        <v>#NAME?</v>
      </c>
      <c r="F18" s="39" t="e">
        <f t="array" aca="1" ref="F18" ca="1">IF(C18="","",XLOOKUP(C18,#REF!,#REF!,"NÃO ENCONTRADO"))</f>
        <v>#NAME?</v>
      </c>
      <c r="G18" s="18" t="s">
        <v>60</v>
      </c>
      <c r="H18" s="16">
        <v>52490</v>
      </c>
      <c r="I18" s="16"/>
      <c r="J18" s="42">
        <v>46096</v>
      </c>
      <c r="K18" s="43">
        <v>0.33333333333333331</v>
      </c>
      <c r="L18" s="49"/>
      <c r="M18" s="50"/>
      <c r="N18" s="45"/>
      <c r="O18" s="22" t="str">
        <f t="shared" si="0"/>
        <v/>
      </c>
      <c r="P18" s="22"/>
      <c r="Q18" s="45"/>
      <c r="R18" s="45"/>
      <c r="S18" s="45"/>
      <c r="T18" s="24" t="str">
        <f t="shared" si="1"/>
        <v/>
      </c>
      <c r="U18" s="25" t="str">
        <f t="shared" si="2"/>
        <v/>
      </c>
      <c r="V18" s="26" t="str">
        <f t="shared" si="3"/>
        <v/>
      </c>
      <c r="W18" s="23" t="str">
        <f t="shared" si="4"/>
        <v>EM ANDAMENTO</v>
      </c>
      <c r="X18" s="46" t="s">
        <v>90</v>
      </c>
    </row>
    <row r="19" spans="1:24" ht="25.5">
      <c r="A19" s="47" t="s">
        <v>91</v>
      </c>
      <c r="B19" s="42">
        <v>46086</v>
      </c>
      <c r="C19" s="48" t="s">
        <v>92</v>
      </c>
      <c r="D19" s="17" t="s">
        <v>93</v>
      </c>
      <c r="E19" s="39" t="e">
        <f t="array" aca="1" ref="E19" ca="1">IF(C19="","",XLOOKUP(C19,#REF!,#REF!,"NÃO ENCONTRADO"))</f>
        <v>#NAME?</v>
      </c>
      <c r="F19" s="39" t="e">
        <f t="array" aca="1" ref="F19" ca="1">IF(C19="","",XLOOKUP(C19,#REF!,#REF!,"NÃO ENCONTRADO"))</f>
        <v>#NAME?</v>
      </c>
      <c r="G19" s="18" t="s">
        <v>94</v>
      </c>
      <c r="H19" s="16">
        <v>54455</v>
      </c>
      <c r="I19" s="16"/>
      <c r="J19" s="42">
        <v>46107</v>
      </c>
      <c r="K19" s="43">
        <v>0.33333333333333331</v>
      </c>
      <c r="L19" s="50"/>
      <c r="M19" s="49"/>
      <c r="N19" s="45"/>
      <c r="O19" s="22" t="str">
        <f t="shared" si="0"/>
        <v/>
      </c>
      <c r="P19" s="22"/>
      <c r="Q19" s="45"/>
      <c r="R19" s="45"/>
      <c r="S19" s="45"/>
      <c r="T19" s="24" t="str">
        <f t="shared" si="1"/>
        <v/>
      </c>
      <c r="U19" s="25" t="str">
        <f t="shared" si="2"/>
        <v/>
      </c>
      <c r="V19" s="26" t="str">
        <f t="shared" si="3"/>
        <v/>
      </c>
      <c r="W19" s="23" t="str">
        <f t="shared" si="4"/>
        <v>EM ANDAMENTO</v>
      </c>
      <c r="X19" s="46" t="s">
        <v>95</v>
      </c>
    </row>
    <row r="20" spans="1:24" ht="12.75" hidden="1">
      <c r="A20" s="47" t="s">
        <v>96</v>
      </c>
      <c r="B20" s="42">
        <v>46086</v>
      </c>
      <c r="C20" s="48" t="s">
        <v>51</v>
      </c>
      <c r="D20" s="17" t="s">
        <v>52</v>
      </c>
      <c r="E20" s="39" t="e">
        <f t="array" aca="1" ref="E20" ca="1">IF(C20="","",XLOOKUP(C20,#REF!,#REF!,"NÃO ENCONTRADO"))</f>
        <v>#NAME?</v>
      </c>
      <c r="F20" s="39" t="e">
        <f t="array" aca="1" ref="F20" ca="1">IF(C20="","",XLOOKUP(C20,#REF!,#REF!,"NÃO ENCONTRADO"))</f>
        <v>#NAME?</v>
      </c>
      <c r="G20" s="18" t="s">
        <v>60</v>
      </c>
      <c r="H20" s="16">
        <v>39500</v>
      </c>
      <c r="I20" s="42"/>
      <c r="J20" s="42">
        <v>46106</v>
      </c>
      <c r="K20" s="43">
        <v>0.33333333333333331</v>
      </c>
      <c r="L20" s="50">
        <v>0.34722222222222221</v>
      </c>
      <c r="M20" s="49">
        <v>46106</v>
      </c>
      <c r="N20" s="50">
        <v>0.66666666666666663</v>
      </c>
      <c r="O20" s="22" t="str">
        <f t="shared" si="0"/>
        <v>0 DIA(S)</v>
      </c>
      <c r="P20" s="22"/>
      <c r="Q20" s="45"/>
      <c r="R20" s="45"/>
      <c r="S20" s="45"/>
      <c r="T20" s="24" t="str">
        <f t="shared" si="1"/>
        <v/>
      </c>
      <c r="U20" s="25" t="str">
        <f t="shared" si="2"/>
        <v/>
      </c>
      <c r="V20" s="26" t="str">
        <f t="shared" si="3"/>
        <v/>
      </c>
      <c r="W20" s="23" t="str">
        <f t="shared" si="4"/>
        <v>SERVIÇO CONCLUÍDO</v>
      </c>
      <c r="X20" s="46" t="s">
        <v>97</v>
      </c>
    </row>
    <row r="21" spans="1:24" ht="25.5">
      <c r="A21" s="47" t="s">
        <v>98</v>
      </c>
      <c r="B21" s="42">
        <v>46086</v>
      </c>
      <c r="C21" s="48" t="s">
        <v>74</v>
      </c>
      <c r="D21" s="17" t="s">
        <v>75</v>
      </c>
      <c r="E21" s="39" t="e">
        <f t="array" aca="1" ref="E21" ca="1">IF(C21="","",XLOOKUP(C21,#REF!,#REF!,"NÃO ENCONTRADO"))</f>
        <v>#NAME?</v>
      </c>
      <c r="F21" s="39" t="e">
        <f t="array" aca="1" ref="F21" ca="1">IF(C21="","",XLOOKUP(C21,#REF!,#REF!,"NÃO ENCONTRADO"))</f>
        <v>#NAME?</v>
      </c>
      <c r="G21" s="18" t="s">
        <v>99</v>
      </c>
      <c r="H21" s="16">
        <v>59409</v>
      </c>
      <c r="I21" s="16"/>
      <c r="J21" s="42">
        <v>46090</v>
      </c>
      <c r="K21" s="43">
        <v>0.33333333333333331</v>
      </c>
      <c r="L21" s="45"/>
      <c r="M21" s="45"/>
      <c r="N21" s="45"/>
      <c r="O21" s="22" t="str">
        <f t="shared" si="0"/>
        <v/>
      </c>
      <c r="P21" s="52" t="s">
        <v>100</v>
      </c>
      <c r="Q21" s="45"/>
      <c r="R21" s="45"/>
      <c r="S21" s="45"/>
      <c r="T21" s="24" t="str">
        <f t="shared" si="1"/>
        <v/>
      </c>
      <c r="U21" s="25" t="str">
        <f t="shared" si="2"/>
        <v/>
      </c>
      <c r="V21" s="26" t="str">
        <f t="shared" si="3"/>
        <v/>
      </c>
      <c r="W21" s="23" t="str">
        <f t="shared" si="4"/>
        <v>EM ANDAMENTO</v>
      </c>
      <c r="X21" s="45"/>
    </row>
    <row r="22" spans="1:24" ht="25.5">
      <c r="A22" s="47" t="s">
        <v>101</v>
      </c>
      <c r="B22" s="42">
        <v>46087</v>
      </c>
      <c r="C22" s="48" t="s">
        <v>102</v>
      </c>
      <c r="D22" s="17" t="s">
        <v>25</v>
      </c>
      <c r="E22" s="39" t="e">
        <f t="array" aca="1" ref="E22" ca="1">IF(C22="","",XLOOKUP(C22,#REF!,#REF!,"NÃO ENCONTRADO"))</f>
        <v>#NAME?</v>
      </c>
      <c r="F22" s="39" t="e">
        <f t="array" aca="1" ref="F22" ca="1">IF(C22="","",XLOOKUP(C22,#REF!,#REF!,"NÃO ENCONTRADO"))</f>
        <v>#NAME?</v>
      </c>
      <c r="G22" s="18" t="s">
        <v>103</v>
      </c>
      <c r="H22" s="16">
        <v>53863</v>
      </c>
      <c r="I22" s="16"/>
      <c r="J22" s="42">
        <v>46097</v>
      </c>
      <c r="K22" s="43">
        <v>0.33333333333333331</v>
      </c>
      <c r="L22" s="45"/>
      <c r="M22" s="45"/>
      <c r="N22" s="45"/>
      <c r="O22" s="22" t="str">
        <f t="shared" si="0"/>
        <v/>
      </c>
      <c r="P22" s="22"/>
      <c r="Q22" s="45"/>
      <c r="R22" s="45"/>
      <c r="S22" s="45"/>
      <c r="T22" s="24" t="str">
        <f t="shared" si="1"/>
        <v/>
      </c>
      <c r="U22" s="25" t="str">
        <f t="shared" si="2"/>
        <v/>
      </c>
      <c r="V22" s="26" t="str">
        <f t="shared" si="3"/>
        <v/>
      </c>
      <c r="W22" s="23" t="str">
        <f t="shared" si="4"/>
        <v>EM ANDAMENTO</v>
      </c>
      <c r="X22" s="45"/>
    </row>
    <row r="23" spans="1:24" ht="12.75" hidden="1">
      <c r="A23" s="47" t="s">
        <v>104</v>
      </c>
      <c r="B23" s="49">
        <v>46087</v>
      </c>
      <c r="C23" s="48" t="s">
        <v>105</v>
      </c>
      <c r="D23" s="17" t="s">
        <v>36</v>
      </c>
      <c r="E23" s="39" t="e">
        <f t="array" aca="1" ref="E23" ca="1">IF(C23="","",XLOOKUP(C23,#REF!,#REF!,"NÃO ENCONTRADO"))</f>
        <v>#NAME?</v>
      </c>
      <c r="F23" s="39" t="e">
        <f t="array" aca="1" ref="F23" ca="1">IF(C23="","",XLOOKUP(C23,#REF!,#REF!,"NÃO ENCONTRADO"))</f>
        <v>#NAME?</v>
      </c>
      <c r="G23" s="18" t="s">
        <v>106</v>
      </c>
      <c r="H23" s="16">
        <v>33333</v>
      </c>
      <c r="I23" s="42"/>
      <c r="J23" s="42">
        <v>46091</v>
      </c>
      <c r="K23" s="43">
        <v>0.33333333333333331</v>
      </c>
      <c r="L23" s="50">
        <v>0.33333333333333331</v>
      </c>
      <c r="M23" s="49">
        <v>46091</v>
      </c>
      <c r="N23" s="50">
        <v>0.46041666666666664</v>
      </c>
      <c r="O23" s="22" t="str">
        <f t="shared" si="0"/>
        <v>0 DIA(S)</v>
      </c>
      <c r="P23" s="22"/>
      <c r="Q23" s="45"/>
      <c r="R23" s="45"/>
      <c r="S23" s="45"/>
      <c r="T23" s="24" t="str">
        <f t="shared" si="1"/>
        <v/>
      </c>
      <c r="U23" s="25" t="str">
        <f t="shared" si="2"/>
        <v/>
      </c>
      <c r="V23" s="26" t="str">
        <f t="shared" si="3"/>
        <v/>
      </c>
      <c r="W23" s="23" t="str">
        <f t="shared" si="4"/>
        <v>SERVIÇO CONCLUÍDO</v>
      </c>
      <c r="X23" s="45"/>
    </row>
    <row r="24" spans="1:24" ht="25.5">
      <c r="A24" s="53" t="s">
        <v>107</v>
      </c>
      <c r="B24" s="42">
        <v>46087</v>
      </c>
      <c r="C24" s="48" t="s">
        <v>108</v>
      </c>
      <c r="D24" s="17" t="s">
        <v>109</v>
      </c>
      <c r="E24" s="39" t="e">
        <f t="array" aca="1" ref="E24" ca="1">IF(C24="","",XLOOKUP(C24,#REF!,#REF!,"NÃO ENCONTRADO"))</f>
        <v>#NAME?</v>
      </c>
      <c r="F24" s="38" t="s">
        <v>110</v>
      </c>
      <c r="G24" s="18" t="s">
        <v>111</v>
      </c>
      <c r="H24" s="16">
        <v>42500</v>
      </c>
      <c r="I24" s="16"/>
      <c r="J24" s="42">
        <v>46104</v>
      </c>
      <c r="K24" s="43">
        <v>0.33333333333333331</v>
      </c>
      <c r="L24" s="45"/>
      <c r="M24" s="45"/>
      <c r="N24" s="45"/>
      <c r="O24" s="22" t="str">
        <f t="shared" si="0"/>
        <v/>
      </c>
      <c r="P24" s="22"/>
      <c r="Q24" s="45"/>
      <c r="R24" s="45"/>
      <c r="S24" s="45"/>
      <c r="T24" s="24" t="str">
        <f t="shared" si="1"/>
        <v/>
      </c>
      <c r="U24" s="25" t="str">
        <f t="shared" si="2"/>
        <v/>
      </c>
      <c r="V24" s="26" t="str">
        <f t="shared" si="3"/>
        <v/>
      </c>
      <c r="W24" s="23" t="str">
        <f t="shared" si="4"/>
        <v>EM ANDAMENTO</v>
      </c>
      <c r="X24" s="45"/>
    </row>
    <row r="25" spans="1:24" ht="12.75">
      <c r="A25" s="53" t="s">
        <v>112</v>
      </c>
      <c r="B25" s="42">
        <v>46087</v>
      </c>
      <c r="C25" s="48" t="s">
        <v>113</v>
      </c>
      <c r="D25" s="17" t="s">
        <v>25</v>
      </c>
      <c r="E25" s="39" t="e">
        <f t="array" aca="1" ref="E25" ca="1">IF(C25="","",XLOOKUP(C25,#REF!,#REF!,"NÃO ENCONTRADO"))</f>
        <v>#NAME?</v>
      </c>
      <c r="F25" s="39" t="e">
        <f t="array" aca="1" ref="F25" ca="1">IF(C25="","",XLOOKUP(C25,#REF!,#REF!,"NÃO ENCONTRADO"))</f>
        <v>#NAME?</v>
      </c>
      <c r="G25" s="18" t="s">
        <v>60</v>
      </c>
      <c r="H25" s="19"/>
      <c r="I25" s="16"/>
      <c r="J25" s="42">
        <v>46092</v>
      </c>
      <c r="K25" s="43">
        <v>0.33333333333333331</v>
      </c>
      <c r="L25" s="46"/>
      <c r="M25" s="45"/>
      <c r="N25" s="45"/>
      <c r="O25" s="22" t="str">
        <f t="shared" si="0"/>
        <v/>
      </c>
      <c r="P25" s="22"/>
      <c r="Q25" s="45"/>
      <c r="R25" s="45"/>
      <c r="S25" s="45"/>
      <c r="T25" s="24" t="str">
        <f t="shared" si="1"/>
        <v/>
      </c>
      <c r="U25" s="25" t="str">
        <f t="shared" si="2"/>
        <v/>
      </c>
      <c r="V25" s="26" t="str">
        <f t="shared" si="3"/>
        <v/>
      </c>
      <c r="W25" s="23" t="str">
        <f t="shared" si="4"/>
        <v>EM ANDAMENTO</v>
      </c>
      <c r="X25" s="45"/>
    </row>
    <row r="26" spans="1:24" ht="25.5">
      <c r="A26" s="47" t="s">
        <v>114</v>
      </c>
      <c r="B26" s="42">
        <v>46090</v>
      </c>
      <c r="C26" s="48" t="s">
        <v>74</v>
      </c>
      <c r="D26" s="17" t="s">
        <v>75</v>
      </c>
      <c r="E26" s="39" t="e">
        <f t="array" aca="1" ref="E26" ca="1">IF(C26="","",XLOOKUP(C26,#REF!,#REF!,"NÃO ENCONTRADO"))</f>
        <v>#NAME?</v>
      </c>
      <c r="F26" s="39" t="e">
        <f t="array" aca="1" ref="F26" ca="1">IF(C26="","",XLOOKUP(C26,#REF!,#REF!,"NÃO ENCONTRADO"))</f>
        <v>#NAME?</v>
      </c>
      <c r="G26" s="18" t="s">
        <v>103</v>
      </c>
      <c r="H26" s="16">
        <v>59813</v>
      </c>
      <c r="I26" s="16"/>
      <c r="J26" s="42">
        <v>46096</v>
      </c>
      <c r="K26" s="43">
        <v>0.33333333333333331</v>
      </c>
      <c r="L26" s="45"/>
      <c r="M26" s="45"/>
      <c r="N26" s="45"/>
      <c r="O26" s="22" t="str">
        <f t="shared" si="0"/>
        <v/>
      </c>
      <c r="P26" s="22"/>
      <c r="Q26" s="45"/>
      <c r="R26" s="45"/>
      <c r="S26" s="45"/>
      <c r="T26" s="24" t="str">
        <f t="shared" si="1"/>
        <v/>
      </c>
      <c r="U26" s="25" t="str">
        <f t="shared" si="2"/>
        <v/>
      </c>
      <c r="V26" s="26" t="str">
        <f t="shared" si="3"/>
        <v/>
      </c>
      <c r="W26" s="23" t="str">
        <f t="shared" si="4"/>
        <v>EM ANDAMENTO</v>
      </c>
      <c r="X26" s="45"/>
    </row>
    <row r="27" spans="1:24" ht="12.75">
      <c r="A27" s="47" t="s">
        <v>115</v>
      </c>
      <c r="B27" s="42">
        <v>46090</v>
      </c>
      <c r="C27" s="48" t="s">
        <v>116</v>
      </c>
      <c r="D27" s="17" t="s">
        <v>117</v>
      </c>
      <c r="E27" s="38" t="s">
        <v>26</v>
      </c>
      <c r="F27" s="38" t="s">
        <v>118</v>
      </c>
      <c r="G27" s="18" t="s">
        <v>49</v>
      </c>
      <c r="H27" s="16">
        <v>28000</v>
      </c>
      <c r="I27" s="16"/>
      <c r="J27" s="42">
        <v>46098</v>
      </c>
      <c r="K27" s="43">
        <v>0.33333333333333331</v>
      </c>
      <c r="L27" s="45"/>
      <c r="M27" s="45"/>
      <c r="N27" s="45"/>
      <c r="O27" s="22" t="str">
        <f t="shared" si="0"/>
        <v/>
      </c>
      <c r="P27" s="22"/>
      <c r="Q27" s="45"/>
      <c r="R27" s="45"/>
      <c r="S27" s="45"/>
      <c r="T27" s="24" t="str">
        <f t="shared" si="1"/>
        <v/>
      </c>
      <c r="U27" s="25" t="str">
        <f t="shared" si="2"/>
        <v/>
      </c>
      <c r="V27" s="26" t="str">
        <f t="shared" si="3"/>
        <v/>
      </c>
      <c r="W27" s="23" t="str">
        <f t="shared" si="4"/>
        <v>EM ANDAMENTO</v>
      </c>
      <c r="X27" s="45"/>
    </row>
    <row r="28" spans="1:24" ht="25.5">
      <c r="A28" s="47" t="s">
        <v>119</v>
      </c>
      <c r="B28" s="42">
        <v>46092</v>
      </c>
      <c r="C28" s="48" t="s">
        <v>120</v>
      </c>
      <c r="D28" s="17" t="s">
        <v>25</v>
      </c>
      <c r="E28" s="38" t="s">
        <v>26</v>
      </c>
      <c r="F28" s="38" t="s">
        <v>121</v>
      </c>
      <c r="G28" s="18" t="s">
        <v>122</v>
      </c>
      <c r="H28" s="16">
        <v>27013</v>
      </c>
      <c r="I28" s="16"/>
      <c r="J28" s="42">
        <v>46097</v>
      </c>
      <c r="K28" s="43">
        <v>0.33333333333333331</v>
      </c>
      <c r="L28" s="49"/>
      <c r="M28" s="50"/>
      <c r="N28" s="45"/>
      <c r="O28" s="22" t="str">
        <f t="shared" si="0"/>
        <v/>
      </c>
      <c r="P28" s="22"/>
      <c r="Q28" s="15">
        <v>46093</v>
      </c>
      <c r="R28" s="21">
        <v>0.5</v>
      </c>
      <c r="S28" s="16" t="s">
        <v>123</v>
      </c>
      <c r="T28" s="24" t="str">
        <f t="shared" si="1"/>
        <v>-4 DIA(S)</v>
      </c>
      <c r="U28" s="25">
        <f t="shared" si="2"/>
        <v>0.5</v>
      </c>
      <c r="V28" s="26" t="str">
        <f t="shared" si="3"/>
        <v>NÃO</v>
      </c>
      <c r="W28" s="23" t="str">
        <f t="shared" si="4"/>
        <v>EM ANDAMENTO</v>
      </c>
      <c r="X28" s="45"/>
    </row>
    <row r="29" spans="1:24" ht="12.75">
      <c r="A29" s="47" t="s">
        <v>124</v>
      </c>
      <c r="B29" s="42">
        <v>46092</v>
      </c>
      <c r="C29" s="48" t="s">
        <v>125</v>
      </c>
      <c r="D29" s="17" t="s">
        <v>126</v>
      </c>
      <c r="E29" s="38" t="s">
        <v>26</v>
      </c>
      <c r="F29" s="38" t="s">
        <v>127</v>
      </c>
      <c r="G29" s="18" t="s">
        <v>60</v>
      </c>
      <c r="H29" s="16">
        <v>38208</v>
      </c>
      <c r="I29" s="16"/>
      <c r="J29" s="42">
        <v>46097</v>
      </c>
      <c r="K29" s="43">
        <v>0.33333333333333331</v>
      </c>
      <c r="L29" s="45"/>
      <c r="M29" s="45"/>
      <c r="N29" s="45"/>
      <c r="O29" s="22" t="str">
        <f t="shared" si="0"/>
        <v/>
      </c>
      <c r="P29" s="22"/>
      <c r="Q29" s="45"/>
      <c r="R29" s="45"/>
      <c r="S29" s="45"/>
      <c r="T29" s="24" t="str">
        <f t="shared" si="1"/>
        <v/>
      </c>
      <c r="U29" s="25" t="str">
        <f t="shared" si="2"/>
        <v/>
      </c>
      <c r="V29" s="26" t="str">
        <f t="shared" si="3"/>
        <v/>
      </c>
      <c r="W29" s="23" t="str">
        <f t="shared" si="4"/>
        <v>EM ANDAMENTO</v>
      </c>
      <c r="X29" s="45"/>
    </row>
    <row r="30" spans="1:24" ht="12.75">
      <c r="A30" s="47" t="s">
        <v>128</v>
      </c>
      <c r="B30" s="42">
        <v>46092</v>
      </c>
      <c r="C30" s="48" t="s">
        <v>129</v>
      </c>
      <c r="D30" s="17" t="s">
        <v>130</v>
      </c>
      <c r="E30" s="38" t="s">
        <v>131</v>
      </c>
      <c r="F30" s="38" t="s">
        <v>132</v>
      </c>
      <c r="G30" s="18" t="s">
        <v>133</v>
      </c>
      <c r="H30" s="16">
        <v>23497</v>
      </c>
      <c r="I30" s="16"/>
      <c r="J30" s="42">
        <v>46104</v>
      </c>
      <c r="K30" s="43">
        <v>0.33333333333333331</v>
      </c>
      <c r="L30" s="45"/>
      <c r="M30" s="45"/>
      <c r="N30" s="45"/>
      <c r="O30" s="22" t="str">
        <f t="shared" si="0"/>
        <v/>
      </c>
      <c r="P30" s="22"/>
      <c r="Q30" s="45"/>
      <c r="R30" s="45"/>
      <c r="S30" s="45"/>
      <c r="T30" s="24" t="str">
        <f t="shared" si="1"/>
        <v/>
      </c>
      <c r="U30" s="25" t="str">
        <f t="shared" si="2"/>
        <v/>
      </c>
      <c r="V30" s="26" t="str">
        <f t="shared" si="3"/>
        <v/>
      </c>
      <c r="W30" s="23" t="str">
        <f t="shared" si="4"/>
        <v>EM ANDAMENTO</v>
      </c>
      <c r="X30" s="45"/>
    </row>
    <row r="31" spans="1:24" ht="12.75">
      <c r="A31" s="47" t="s">
        <v>134</v>
      </c>
      <c r="B31" s="42">
        <v>46092</v>
      </c>
      <c r="C31" s="48" t="s">
        <v>135</v>
      </c>
      <c r="D31" s="17" t="s">
        <v>136</v>
      </c>
      <c r="E31" s="39" t="e">
        <f t="array" aca="1" ref="E31" ca="1">IF(C31="","",XLOOKUP(C31,#REF!,#REF!,"NÃO ENCONTRADO"))</f>
        <v>#NAME?</v>
      </c>
      <c r="F31" s="39" t="e">
        <f t="array" aca="1" ref="F31" ca="1">IF(C31="","",XLOOKUP(C31,#REF!,#REF!,"NÃO ENCONTRADO"))</f>
        <v>#NAME?</v>
      </c>
      <c r="G31" s="18" t="s">
        <v>64</v>
      </c>
      <c r="H31" s="16">
        <v>50965</v>
      </c>
      <c r="I31" s="16"/>
      <c r="J31" s="42">
        <v>46126</v>
      </c>
      <c r="K31" s="43">
        <v>0.33333333333333331</v>
      </c>
      <c r="L31" s="45"/>
      <c r="M31" s="45"/>
      <c r="N31" s="45"/>
      <c r="O31" s="22" t="str">
        <f t="shared" si="0"/>
        <v/>
      </c>
      <c r="P31" s="22"/>
      <c r="Q31" s="45"/>
      <c r="R31" s="45"/>
      <c r="S31" s="45"/>
      <c r="T31" s="24" t="str">
        <f t="shared" si="1"/>
        <v/>
      </c>
      <c r="U31" s="25" t="str">
        <f t="shared" si="2"/>
        <v/>
      </c>
      <c r="V31" s="26" t="str">
        <f t="shared" si="3"/>
        <v/>
      </c>
      <c r="W31" s="23" t="str">
        <f t="shared" si="4"/>
        <v>EM ANDAMENTO</v>
      </c>
      <c r="X31" s="46" t="s">
        <v>137</v>
      </c>
    </row>
    <row r="32" spans="1:24" ht="12.75" hidden="1">
      <c r="A32" s="47" t="s">
        <v>138</v>
      </c>
      <c r="B32" s="49">
        <v>46092</v>
      </c>
      <c r="C32" s="48" t="s">
        <v>78</v>
      </c>
      <c r="D32" s="17" t="s">
        <v>25</v>
      </c>
      <c r="E32" s="39" t="e">
        <f t="array" aca="1" ref="E32" ca="1">IF(C32="","",XLOOKUP(C32,#REF!,#REF!,"NÃO ENCONTRADO"))</f>
        <v>#NAME?</v>
      </c>
      <c r="F32" s="39" t="e">
        <f t="array" aca="1" ref="F32" ca="1">IF(C32="","",XLOOKUP(C32,#REF!,#REF!,"NÃO ENCONTRADO"))</f>
        <v>#NAME?</v>
      </c>
      <c r="G32" s="18" t="s">
        <v>139</v>
      </c>
      <c r="H32" s="16">
        <v>30877</v>
      </c>
      <c r="I32" s="42"/>
      <c r="J32" s="42">
        <v>46097</v>
      </c>
      <c r="K32" s="43">
        <v>0.33333333333333331</v>
      </c>
      <c r="L32" s="49">
        <v>46097</v>
      </c>
      <c r="M32" s="50">
        <v>0.625</v>
      </c>
      <c r="N32" s="45"/>
      <c r="O32" s="22" t="str">
        <f t="shared" si="0"/>
        <v>-46096,375 DIA(S)</v>
      </c>
      <c r="P32" s="22"/>
      <c r="Q32" s="45"/>
      <c r="R32" s="45"/>
      <c r="S32" s="45"/>
      <c r="T32" s="24" t="str">
        <f t="shared" si="1"/>
        <v/>
      </c>
      <c r="U32" s="25" t="str">
        <f t="shared" si="2"/>
        <v/>
      </c>
      <c r="V32" s="26" t="str">
        <f t="shared" si="3"/>
        <v/>
      </c>
      <c r="W32" s="23" t="str">
        <f t="shared" si="4"/>
        <v>SERVIÇO CONCLUÍDO</v>
      </c>
      <c r="X32" s="45"/>
    </row>
    <row r="33" spans="1:24" ht="12.75">
      <c r="A33" s="47" t="s">
        <v>140</v>
      </c>
      <c r="B33" s="42">
        <v>46093</v>
      </c>
      <c r="C33" s="48" t="s">
        <v>141</v>
      </c>
      <c r="D33" s="17" t="s">
        <v>142</v>
      </c>
      <c r="E33" s="39" t="e">
        <f t="array" aca="1" ref="E33" ca="1">IF(C33="","",XLOOKUP(C33,#REF!,#REF!,"NÃO ENCONTRADO"))</f>
        <v>#NAME?</v>
      </c>
      <c r="F33" s="39" t="e">
        <f t="array" aca="1" ref="F33" ca="1">IF(C33="","",XLOOKUP(C33,#REF!,#REF!,"NÃO ENCONTRADO"))</f>
        <v>#NAME?</v>
      </c>
      <c r="G33" s="18" t="s">
        <v>54</v>
      </c>
      <c r="H33" s="16">
        <v>30065</v>
      </c>
      <c r="I33" s="16"/>
      <c r="J33" s="42">
        <v>46119</v>
      </c>
      <c r="K33" s="43">
        <v>0.33333333333333331</v>
      </c>
      <c r="L33" s="45"/>
      <c r="M33" s="45"/>
      <c r="N33" s="45"/>
      <c r="O33" s="22" t="str">
        <f t="shared" si="0"/>
        <v/>
      </c>
      <c r="P33" s="22"/>
      <c r="Q33" s="45"/>
      <c r="R33" s="45"/>
      <c r="S33" s="45"/>
      <c r="T33" s="24" t="str">
        <f t="shared" si="1"/>
        <v/>
      </c>
      <c r="U33" s="25" t="str">
        <f t="shared" si="2"/>
        <v/>
      </c>
      <c r="V33" s="26" t="str">
        <f t="shared" si="3"/>
        <v/>
      </c>
      <c r="W33" s="23" t="str">
        <f t="shared" si="4"/>
        <v>EM ANDAMENTO</v>
      </c>
      <c r="X33" s="45"/>
    </row>
    <row r="34" spans="1:24" ht="12.75" hidden="1">
      <c r="A34" s="47" t="s">
        <v>143</v>
      </c>
      <c r="B34" s="49">
        <v>46098</v>
      </c>
      <c r="C34" s="48" t="s">
        <v>144</v>
      </c>
      <c r="D34" s="17" t="s">
        <v>58</v>
      </c>
      <c r="E34" s="17" t="s">
        <v>131</v>
      </c>
      <c r="F34" s="38" t="s">
        <v>63</v>
      </c>
      <c r="G34" s="18" t="s">
        <v>133</v>
      </c>
      <c r="H34" s="16">
        <v>42993</v>
      </c>
      <c r="I34" s="42"/>
      <c r="J34" s="42">
        <v>46098</v>
      </c>
      <c r="K34" s="43">
        <v>0.33333333333333331</v>
      </c>
      <c r="L34" s="49">
        <v>46098</v>
      </c>
      <c r="M34" s="49">
        <v>46101</v>
      </c>
      <c r="N34" s="50">
        <v>0.55138888888888893</v>
      </c>
      <c r="O34" s="22" t="str">
        <f t="shared" si="0"/>
        <v>3 DIA(S)</v>
      </c>
      <c r="P34" s="22"/>
      <c r="Q34" s="49">
        <v>46098</v>
      </c>
      <c r="R34" s="50">
        <v>0.45833333333333331</v>
      </c>
      <c r="S34" s="46" t="s">
        <v>145</v>
      </c>
      <c r="T34" s="24" t="str">
        <f t="shared" si="1"/>
        <v>0 DIA(S)</v>
      </c>
      <c r="U34" s="25">
        <f t="shared" si="2"/>
        <v>-46097.541666666664</v>
      </c>
      <c r="V34" s="26" t="str">
        <f t="shared" si="3"/>
        <v>SIM</v>
      </c>
      <c r="W34" s="23" t="str">
        <f t="shared" si="4"/>
        <v>SERVIÇO CONCLUÍDO</v>
      </c>
      <c r="X34" s="46" t="s">
        <v>146</v>
      </c>
    </row>
    <row r="35" spans="1:24" ht="12.75">
      <c r="A35" s="47" t="s">
        <v>147</v>
      </c>
      <c r="B35" s="42">
        <v>46098</v>
      </c>
      <c r="C35" s="48" t="s">
        <v>148</v>
      </c>
      <c r="D35" s="23" t="e">
        <f t="array" aca="1" ref="D35" ca="1">IF(C35="","",XLOOKUP(C35,#REF!,#REF!,"NÃO ENCONTRADO"))</f>
        <v>#NAME?</v>
      </c>
      <c r="E35" s="23" t="e">
        <f t="array" aca="1" ref="E35" ca="1">IF(C35="","",XLOOKUP(C35,#REF!,#REF!,"NÃO ENCONTRADO"))</f>
        <v>#NAME?</v>
      </c>
      <c r="F35" s="23" t="e">
        <f t="array" aca="1" ref="F35" ca="1">IF(C35="","",XLOOKUP(C35,#REF!,#REF!,"NÃO ENCONTRADO"))</f>
        <v>#NAME?</v>
      </c>
      <c r="G35" s="18" t="s">
        <v>106</v>
      </c>
      <c r="H35" s="16">
        <v>52461</v>
      </c>
      <c r="I35" s="16"/>
      <c r="J35" s="42">
        <v>46099</v>
      </c>
      <c r="K35" s="43">
        <v>0.33333333333333331</v>
      </c>
      <c r="L35" s="45"/>
      <c r="M35" s="49"/>
      <c r="N35" s="45"/>
      <c r="O35" s="22" t="str">
        <f t="shared" si="0"/>
        <v/>
      </c>
      <c r="P35" s="54" t="s">
        <v>149</v>
      </c>
      <c r="Q35" s="49">
        <v>46099</v>
      </c>
      <c r="R35" s="45"/>
      <c r="S35" s="45"/>
      <c r="T35" s="24" t="str">
        <f t="shared" si="1"/>
        <v>0 DIA(S)</v>
      </c>
      <c r="U35" s="25" t="str">
        <f t="shared" si="2"/>
        <v/>
      </c>
      <c r="V35" s="26" t="str">
        <f t="shared" si="3"/>
        <v/>
      </c>
      <c r="W35" s="23" t="str">
        <f t="shared" si="4"/>
        <v>EM ANDAMENTO</v>
      </c>
      <c r="X35" s="45"/>
    </row>
    <row r="36" spans="1:24" ht="12.75" hidden="1">
      <c r="A36" s="47" t="s">
        <v>150</v>
      </c>
      <c r="B36" s="49">
        <v>46098</v>
      </c>
      <c r="C36" s="48" t="s">
        <v>41</v>
      </c>
      <c r="D36" s="17" t="s">
        <v>151</v>
      </c>
      <c r="E36" s="17" t="s">
        <v>26</v>
      </c>
      <c r="F36" s="17" t="s">
        <v>152</v>
      </c>
      <c r="G36" s="18" t="s">
        <v>49</v>
      </c>
      <c r="H36" s="16">
        <v>43981</v>
      </c>
      <c r="I36" s="42"/>
      <c r="J36" s="42">
        <v>46099</v>
      </c>
      <c r="K36" s="43">
        <v>0.33333333333333331</v>
      </c>
      <c r="L36" s="50">
        <v>0.46875</v>
      </c>
      <c r="M36" s="49">
        <v>46099</v>
      </c>
      <c r="N36" s="50">
        <v>0.52083333333333337</v>
      </c>
      <c r="O36" s="22" t="str">
        <f t="shared" si="0"/>
        <v>0 DIA(S)</v>
      </c>
      <c r="P36" s="22"/>
      <c r="Q36" s="45"/>
      <c r="R36" s="45"/>
      <c r="S36" s="45"/>
      <c r="T36" s="24" t="str">
        <f t="shared" si="1"/>
        <v/>
      </c>
      <c r="U36" s="25" t="str">
        <f t="shared" si="2"/>
        <v/>
      </c>
      <c r="V36" s="26" t="str">
        <f t="shared" si="3"/>
        <v/>
      </c>
      <c r="W36" s="23" t="str">
        <f t="shared" si="4"/>
        <v>SERVIÇO CONCLUÍDO</v>
      </c>
      <c r="X36" s="45"/>
    </row>
    <row r="37" spans="1:24" ht="12.75" hidden="1">
      <c r="A37" s="47" t="s">
        <v>153</v>
      </c>
      <c r="B37" s="42">
        <v>46098</v>
      </c>
      <c r="C37" s="48" t="s">
        <v>154</v>
      </c>
      <c r="D37" s="23" t="e">
        <f t="array" aca="1" ref="D37" ca="1">IF(C37="","",XLOOKUP(C37,#REF!,#REF!,"NÃO ENCONTRADO"))</f>
        <v>#NAME?</v>
      </c>
      <c r="E37" s="23" t="e">
        <f t="array" aca="1" ref="E37" ca="1">IF(C37="","",XLOOKUP(C37,#REF!,#REF!,"NÃO ENCONTRADO"))</f>
        <v>#NAME?</v>
      </c>
      <c r="F37" s="23" t="e">
        <f t="array" aca="1" ref="F37" ca="1">IF(C37="","",XLOOKUP(C37,#REF!,#REF!,"NÃO ENCONTRADO"))</f>
        <v>#NAME?</v>
      </c>
      <c r="G37" s="18" t="s">
        <v>155</v>
      </c>
      <c r="H37" s="16">
        <v>38969</v>
      </c>
      <c r="I37" s="42"/>
      <c r="J37" s="42">
        <v>46121</v>
      </c>
      <c r="K37" s="43">
        <v>0.625</v>
      </c>
      <c r="L37" s="45"/>
      <c r="M37" s="49">
        <v>46121</v>
      </c>
      <c r="N37" s="45"/>
      <c r="O37" s="22" t="str">
        <f t="shared" si="0"/>
        <v>0 DIA(S)</v>
      </c>
      <c r="P37" s="22"/>
      <c r="Q37" s="45"/>
      <c r="R37" s="45"/>
      <c r="S37" s="45"/>
      <c r="T37" s="24" t="str">
        <f t="shared" si="1"/>
        <v/>
      </c>
      <c r="U37" s="25" t="str">
        <f t="shared" si="2"/>
        <v/>
      </c>
      <c r="V37" s="26" t="str">
        <f t="shared" si="3"/>
        <v/>
      </c>
      <c r="W37" s="23" t="str">
        <f t="shared" si="4"/>
        <v>SERVIÇO CONCLUÍDO</v>
      </c>
      <c r="X37" s="46" t="s">
        <v>156</v>
      </c>
    </row>
    <row r="38" spans="1:24" ht="12.75">
      <c r="A38" s="47" t="s">
        <v>157</v>
      </c>
      <c r="B38" s="42">
        <v>46098</v>
      </c>
      <c r="C38" s="48" t="s">
        <v>158</v>
      </c>
      <c r="D38" s="23" t="e">
        <f t="array" aca="1" ref="D38" ca="1">IF(C38="","",XLOOKUP(C38,#REF!,#REF!,"NÃO ENCONTRADO"))</f>
        <v>#NAME?</v>
      </c>
      <c r="E38" s="23" t="e">
        <f t="array" aca="1" ref="E38" ca="1">IF(C38="","",XLOOKUP(C38,#REF!,#REF!,"NÃO ENCONTRADO"))</f>
        <v>#NAME?</v>
      </c>
      <c r="F38" s="23" t="e">
        <f t="array" aca="1" ref="F38" ca="1">IF(C38="","",XLOOKUP(C38,#REF!,#REF!,"NÃO ENCONTRADO"))</f>
        <v>#NAME?</v>
      </c>
      <c r="G38" s="18" t="s">
        <v>139</v>
      </c>
      <c r="H38" s="16">
        <v>38978</v>
      </c>
      <c r="I38" s="16"/>
      <c r="J38" s="42">
        <v>46100</v>
      </c>
      <c r="K38" s="43">
        <v>0.33333333333333331</v>
      </c>
      <c r="L38" s="45"/>
      <c r="M38" s="45"/>
      <c r="N38" s="45"/>
      <c r="O38" s="22" t="str">
        <f t="shared" si="0"/>
        <v/>
      </c>
      <c r="P38" s="22"/>
      <c r="Q38" s="45"/>
      <c r="R38" s="45"/>
      <c r="S38" s="45"/>
      <c r="T38" s="24" t="str">
        <f t="shared" si="1"/>
        <v/>
      </c>
      <c r="U38" s="25" t="str">
        <f t="shared" si="2"/>
        <v/>
      </c>
      <c r="V38" s="26" t="str">
        <f t="shared" si="3"/>
        <v/>
      </c>
      <c r="W38" s="23" t="str">
        <f t="shared" si="4"/>
        <v>EM ANDAMENTO</v>
      </c>
      <c r="X38" s="45"/>
    </row>
    <row r="39" spans="1:24" ht="12.75">
      <c r="A39" s="47" t="s">
        <v>159</v>
      </c>
      <c r="B39" s="42">
        <v>46098</v>
      </c>
      <c r="C39" s="48" t="s">
        <v>24</v>
      </c>
      <c r="D39" s="23" t="e">
        <f t="array" aca="1" ref="D39" ca="1">IF(C39="","",XLOOKUP(C39,#REF!,#REF!,"NÃO ENCONTRADO"))</f>
        <v>#NAME?</v>
      </c>
      <c r="E39" s="23" t="e">
        <f t="array" aca="1" ref="E39" ca="1">IF(C39="","",XLOOKUP(C39,#REF!,#REF!,"NÃO ENCONTRADO"))</f>
        <v>#NAME?</v>
      </c>
      <c r="F39" s="23" t="e">
        <f t="array" aca="1" ref="F39" ca="1">IF(C39="","",XLOOKUP(C39,#REF!,#REF!,"NÃO ENCONTRADO"))</f>
        <v>#NAME?</v>
      </c>
      <c r="G39" s="18" t="s">
        <v>60</v>
      </c>
      <c r="H39" s="16">
        <v>29310</v>
      </c>
      <c r="I39" s="16"/>
      <c r="J39" s="42">
        <v>46120</v>
      </c>
      <c r="K39" s="43">
        <v>0.33333333333333331</v>
      </c>
      <c r="L39" s="45"/>
      <c r="M39" s="45"/>
      <c r="N39" s="45"/>
      <c r="O39" s="22" t="str">
        <f t="shared" si="0"/>
        <v/>
      </c>
      <c r="P39" s="22"/>
      <c r="Q39" s="45"/>
      <c r="R39" s="45"/>
      <c r="S39" s="45"/>
      <c r="T39" s="24" t="str">
        <f t="shared" si="1"/>
        <v/>
      </c>
      <c r="U39" s="25" t="str">
        <f t="shared" si="2"/>
        <v/>
      </c>
      <c r="V39" s="26" t="str">
        <f t="shared" si="3"/>
        <v/>
      </c>
      <c r="W39" s="23" t="str">
        <f t="shared" si="4"/>
        <v>EM ANDAMENTO</v>
      </c>
      <c r="X39" s="45"/>
    </row>
    <row r="40" spans="1:24" ht="12.75">
      <c r="A40" s="47" t="s">
        <v>160</v>
      </c>
      <c r="B40" s="42">
        <v>46099</v>
      </c>
      <c r="C40" s="48" t="s">
        <v>51</v>
      </c>
      <c r="D40" s="17" t="s">
        <v>52</v>
      </c>
      <c r="E40" s="17" t="s">
        <v>26</v>
      </c>
      <c r="F40" s="17" t="s">
        <v>53</v>
      </c>
      <c r="G40" s="18" t="s">
        <v>139</v>
      </c>
      <c r="H40" s="16">
        <v>39800</v>
      </c>
      <c r="I40" s="16"/>
      <c r="J40" s="42">
        <v>46107</v>
      </c>
      <c r="K40" s="43">
        <v>0.33333333333333331</v>
      </c>
      <c r="L40" s="45"/>
      <c r="M40" s="45"/>
      <c r="N40" s="45"/>
      <c r="O40" s="22" t="str">
        <f t="shared" si="0"/>
        <v/>
      </c>
      <c r="P40" s="22"/>
      <c r="Q40" s="45"/>
      <c r="R40" s="45"/>
      <c r="S40" s="45"/>
      <c r="T40" s="24" t="str">
        <f t="shared" si="1"/>
        <v/>
      </c>
      <c r="U40" s="25" t="str">
        <f t="shared" si="2"/>
        <v/>
      </c>
      <c r="V40" s="26" t="str">
        <f t="shared" si="3"/>
        <v/>
      </c>
      <c r="W40" s="23" t="str">
        <f t="shared" si="4"/>
        <v>EM ANDAMENTO</v>
      </c>
      <c r="X40" s="46" t="s">
        <v>161</v>
      </c>
    </row>
    <row r="41" spans="1:24" ht="12.75">
      <c r="A41" s="47" t="s">
        <v>162</v>
      </c>
      <c r="B41" s="42">
        <v>46100</v>
      </c>
      <c r="C41" s="48" t="s">
        <v>163</v>
      </c>
      <c r="D41" s="17" t="s">
        <v>71</v>
      </c>
      <c r="E41" s="17" t="s">
        <v>131</v>
      </c>
      <c r="F41" s="17" t="s">
        <v>164</v>
      </c>
      <c r="G41" s="18" t="s">
        <v>139</v>
      </c>
      <c r="H41" s="16">
        <v>63480</v>
      </c>
      <c r="I41" s="16"/>
      <c r="J41" s="42">
        <v>46104</v>
      </c>
      <c r="K41" s="43">
        <v>0.33333333333333331</v>
      </c>
      <c r="L41" s="45"/>
      <c r="M41" s="45"/>
      <c r="N41" s="45"/>
      <c r="O41" s="22" t="str">
        <f t="shared" si="0"/>
        <v/>
      </c>
      <c r="P41" s="22"/>
      <c r="Q41" s="45"/>
      <c r="R41" s="45"/>
      <c r="S41" s="45"/>
      <c r="T41" s="24" t="str">
        <f t="shared" si="1"/>
        <v/>
      </c>
      <c r="U41" s="25" t="str">
        <f t="shared" si="2"/>
        <v/>
      </c>
      <c r="V41" s="26" t="str">
        <f t="shared" si="3"/>
        <v/>
      </c>
      <c r="W41" s="23" t="str">
        <f t="shared" si="4"/>
        <v>EM ANDAMENTO</v>
      </c>
      <c r="X41" s="45"/>
    </row>
    <row r="42" spans="1:24" ht="25.5">
      <c r="A42" s="47" t="s">
        <v>165</v>
      </c>
      <c r="B42" s="42">
        <v>46100</v>
      </c>
      <c r="C42" s="48" t="s">
        <v>166</v>
      </c>
      <c r="D42" s="23" t="e">
        <f t="array" aca="1" ref="D42" ca="1">IF(C42="","",XLOOKUP(C42,#REF!,#REF!,"NÃO ENCONTRADO"))</f>
        <v>#NAME?</v>
      </c>
      <c r="E42" s="23" t="e">
        <f t="array" aca="1" ref="E42" ca="1">IF(C42="","",XLOOKUP(C42,#REF!,#REF!,"NÃO ENCONTRADO"))</f>
        <v>#NAME?</v>
      </c>
      <c r="F42" s="23" t="e">
        <f t="array" aca="1" ref="F42" ca="1">IF(C42="","",XLOOKUP(C42,#REF!,#REF!,"NÃO ENCONTRADO"))</f>
        <v>#NAME?</v>
      </c>
      <c r="G42" s="18" t="s">
        <v>167</v>
      </c>
      <c r="H42" s="16">
        <v>55169</v>
      </c>
      <c r="I42" s="16"/>
      <c r="J42" s="42">
        <v>46104</v>
      </c>
      <c r="K42" s="43">
        <v>0.33333333333333331</v>
      </c>
      <c r="L42" s="45"/>
      <c r="M42" s="45"/>
      <c r="N42" s="45"/>
      <c r="O42" s="22" t="str">
        <f t="shared" si="0"/>
        <v/>
      </c>
      <c r="P42" s="22"/>
      <c r="Q42" s="45"/>
      <c r="R42" s="45"/>
      <c r="S42" s="45"/>
      <c r="T42" s="24" t="str">
        <f t="shared" si="1"/>
        <v/>
      </c>
      <c r="U42" s="25" t="str">
        <f t="shared" si="2"/>
        <v/>
      </c>
      <c r="V42" s="26" t="str">
        <f t="shared" si="3"/>
        <v/>
      </c>
      <c r="W42" s="23" t="str">
        <f t="shared" si="4"/>
        <v>EM ANDAMENTO</v>
      </c>
      <c r="X42" s="46" t="s">
        <v>168</v>
      </c>
    </row>
    <row r="43" spans="1:24" ht="12.75">
      <c r="A43" s="47" t="s">
        <v>169</v>
      </c>
      <c r="B43" s="42">
        <v>46101</v>
      </c>
      <c r="C43" s="48" t="s">
        <v>170</v>
      </c>
      <c r="D43" s="23" t="e">
        <f t="array" aca="1" ref="D43" ca="1">IF(C43="","",XLOOKUP(C43,#REF!,#REF!,"NÃO ENCONTRADO"))</f>
        <v>#NAME?</v>
      </c>
      <c r="E43" s="23" t="e">
        <f t="array" aca="1" ref="E43" ca="1">IF(C43="","",XLOOKUP(C43,#REF!,#REF!,"NÃO ENCONTRADO"))</f>
        <v>#NAME?</v>
      </c>
      <c r="F43" s="23" t="e">
        <f t="array" aca="1" ref="F43" ca="1">IF(C43="","",XLOOKUP(C43,#REF!,#REF!,"NÃO ENCONTRADO"))</f>
        <v>#NAME?</v>
      </c>
      <c r="G43" s="18" t="s">
        <v>155</v>
      </c>
      <c r="H43" s="16">
        <v>33765</v>
      </c>
      <c r="I43" s="16"/>
      <c r="J43" s="42">
        <v>46106</v>
      </c>
      <c r="K43" s="43">
        <v>0.33333333333333331</v>
      </c>
      <c r="L43" s="45"/>
      <c r="M43" s="45"/>
      <c r="N43" s="45"/>
      <c r="O43" s="22" t="str">
        <f t="shared" si="0"/>
        <v/>
      </c>
      <c r="P43" s="22"/>
      <c r="Q43" s="45"/>
      <c r="R43" s="45"/>
      <c r="S43" s="45"/>
      <c r="T43" s="24" t="str">
        <f t="shared" si="1"/>
        <v/>
      </c>
      <c r="U43" s="25" t="str">
        <f t="shared" si="2"/>
        <v/>
      </c>
      <c r="V43" s="26" t="str">
        <f t="shared" si="3"/>
        <v/>
      </c>
      <c r="W43" s="23" t="str">
        <f t="shared" si="4"/>
        <v>EM ANDAMENTO</v>
      </c>
      <c r="X43" s="45"/>
    </row>
    <row r="44" spans="1:24" ht="25.5">
      <c r="A44" s="47" t="s">
        <v>171</v>
      </c>
      <c r="B44" s="42">
        <v>46101</v>
      </c>
      <c r="C44" s="48" t="s">
        <v>172</v>
      </c>
      <c r="D44" s="23" t="e">
        <f t="array" aca="1" ref="D44" ca="1">IF(C44="","",XLOOKUP(C44,#REF!,#REF!,"NÃO ENCONTRADO"))</f>
        <v>#NAME?</v>
      </c>
      <c r="E44" s="23" t="e">
        <f t="array" aca="1" ref="E44" ca="1">IF(C44="","",XLOOKUP(C44,#REF!,#REF!,"NÃO ENCONTRADO"))</f>
        <v>#NAME?</v>
      </c>
      <c r="F44" s="23" t="e">
        <f t="array" aca="1" ref="F44" ca="1">IF(C44="","",XLOOKUP(C44,#REF!,#REF!,"NÃO ENCONTRADO"))</f>
        <v>#NAME?</v>
      </c>
      <c r="G44" s="18" t="s">
        <v>173</v>
      </c>
      <c r="H44" s="16">
        <v>40013</v>
      </c>
      <c r="I44" s="16"/>
      <c r="J44" s="42">
        <v>46105</v>
      </c>
      <c r="K44" s="43">
        <v>0.33333333333333331</v>
      </c>
      <c r="L44" s="45"/>
      <c r="M44" s="45"/>
      <c r="N44" s="45"/>
      <c r="O44" s="22" t="str">
        <f t="shared" si="0"/>
        <v/>
      </c>
      <c r="P44" s="22"/>
      <c r="Q44" s="45"/>
      <c r="R44" s="45"/>
      <c r="S44" s="45"/>
      <c r="T44" s="24" t="str">
        <f t="shared" si="1"/>
        <v/>
      </c>
      <c r="U44" s="25" t="str">
        <f t="shared" si="2"/>
        <v/>
      </c>
      <c r="V44" s="26" t="str">
        <f t="shared" si="3"/>
        <v/>
      </c>
      <c r="W44" s="23" t="str">
        <f t="shared" si="4"/>
        <v>EM ANDAMENTO</v>
      </c>
      <c r="X44" s="45"/>
    </row>
    <row r="45" spans="1:24" ht="12.75" hidden="1">
      <c r="A45" s="47" t="s">
        <v>174</v>
      </c>
      <c r="B45" s="42">
        <v>46104</v>
      </c>
      <c r="C45" s="48" t="s">
        <v>175</v>
      </c>
      <c r="D45" s="17" t="s">
        <v>176</v>
      </c>
      <c r="E45" s="17" t="s">
        <v>26</v>
      </c>
      <c r="F45" s="17" t="s">
        <v>177</v>
      </c>
      <c r="G45" s="18" t="s">
        <v>60</v>
      </c>
      <c r="H45" s="16">
        <v>20642</v>
      </c>
      <c r="I45" s="42"/>
      <c r="J45" s="42">
        <v>46111</v>
      </c>
      <c r="K45" s="43">
        <v>0.33333333333333331</v>
      </c>
      <c r="L45" s="50">
        <v>0.34027777777777779</v>
      </c>
      <c r="M45" s="49">
        <v>46111</v>
      </c>
      <c r="N45" s="50">
        <v>0.51041666666666663</v>
      </c>
      <c r="O45" s="22" t="str">
        <f t="shared" si="0"/>
        <v>0 DIA(S)</v>
      </c>
      <c r="P45" s="22"/>
      <c r="Q45" s="45"/>
      <c r="R45" s="45"/>
      <c r="S45" s="45"/>
      <c r="T45" s="24" t="str">
        <f t="shared" si="1"/>
        <v/>
      </c>
      <c r="U45" s="25" t="str">
        <f t="shared" si="2"/>
        <v/>
      </c>
      <c r="V45" s="26" t="str">
        <f t="shared" si="3"/>
        <v/>
      </c>
      <c r="W45" s="23" t="str">
        <f t="shared" si="4"/>
        <v>SERVIÇO CONCLUÍDO</v>
      </c>
      <c r="X45" s="45"/>
    </row>
    <row r="46" spans="1:24" ht="12.75">
      <c r="A46" s="47" t="s">
        <v>178</v>
      </c>
      <c r="B46" s="42">
        <v>46104</v>
      </c>
      <c r="C46" s="48" t="s">
        <v>80</v>
      </c>
      <c r="D46" s="17" t="s">
        <v>81</v>
      </c>
      <c r="E46" s="17" t="s">
        <v>131</v>
      </c>
      <c r="F46" s="17" t="s">
        <v>179</v>
      </c>
      <c r="G46" s="18" t="s">
        <v>139</v>
      </c>
      <c r="H46" s="16">
        <v>63700</v>
      </c>
      <c r="I46" s="16"/>
      <c r="J46" s="44"/>
      <c r="K46" s="44"/>
      <c r="L46" s="45"/>
      <c r="M46" s="45"/>
      <c r="N46" s="45"/>
      <c r="O46" s="22" t="str">
        <f t="shared" si="0"/>
        <v/>
      </c>
      <c r="P46" s="22"/>
      <c r="Q46" s="45"/>
      <c r="R46" s="45"/>
      <c r="S46" s="45"/>
      <c r="T46" s="24" t="str">
        <f t="shared" si="1"/>
        <v/>
      </c>
      <c r="U46" s="25" t="str">
        <f t="shared" si="2"/>
        <v/>
      </c>
      <c r="V46" s="26" t="str">
        <f t="shared" si="3"/>
        <v/>
      </c>
      <c r="W46" s="23" t="str">
        <f t="shared" si="4"/>
        <v>AGUARDANDO AGENDAMENTO</v>
      </c>
      <c r="X46" s="46" t="s">
        <v>82</v>
      </c>
    </row>
    <row r="47" spans="1:24" ht="25.5">
      <c r="A47" s="47" t="s">
        <v>180</v>
      </c>
      <c r="B47" s="55">
        <v>46318</v>
      </c>
      <c r="C47" s="48" t="s">
        <v>181</v>
      </c>
      <c r="D47" s="23" t="e">
        <f t="array" aca="1" ref="D47" ca="1">IF(C47="","",XLOOKUP(C47,#REF!,#REF!,"NÃO ENCONTRADO"))</f>
        <v>#NAME?</v>
      </c>
      <c r="E47" s="23" t="e">
        <f t="array" aca="1" ref="E47" ca="1">IF(C47="","",XLOOKUP(C47,#REF!,#REF!,"NÃO ENCONTRADO"))</f>
        <v>#NAME?</v>
      </c>
      <c r="F47" s="23" t="e">
        <f t="array" aca="1" ref="F47" ca="1">IF(C47="","",XLOOKUP(C47,#REF!,#REF!,"NÃO ENCONTRADO"))</f>
        <v>#NAME?</v>
      </c>
      <c r="G47" s="18" t="s">
        <v>182</v>
      </c>
      <c r="H47" s="16">
        <v>45964</v>
      </c>
      <c r="I47" s="16"/>
      <c r="J47" s="42">
        <v>46118</v>
      </c>
      <c r="K47" s="43">
        <v>0.33333333333333331</v>
      </c>
      <c r="L47" s="45"/>
      <c r="M47" s="45"/>
      <c r="N47" s="45"/>
      <c r="O47" s="22" t="str">
        <f t="shared" si="0"/>
        <v/>
      </c>
      <c r="P47" s="22"/>
      <c r="Q47" s="45"/>
      <c r="R47" s="45"/>
      <c r="S47" s="45"/>
      <c r="T47" s="24" t="str">
        <f t="shared" si="1"/>
        <v/>
      </c>
      <c r="U47" s="56"/>
      <c r="V47" s="26" t="str">
        <f t="shared" si="3"/>
        <v/>
      </c>
      <c r="W47" s="23" t="str">
        <f t="shared" si="4"/>
        <v>EM ANDAMENTO</v>
      </c>
      <c r="X47" s="46" t="s">
        <v>82</v>
      </c>
    </row>
    <row r="48" spans="1:24" ht="12.75">
      <c r="A48" s="47" t="s">
        <v>183</v>
      </c>
      <c r="B48" s="42">
        <v>46105</v>
      </c>
      <c r="C48" s="48" t="s">
        <v>184</v>
      </c>
      <c r="D48" s="23" t="e">
        <f t="array" aca="1" ref="D48" ca="1">IF(C48="","",XLOOKUP(C48,#REF!,#REF!,"NÃO ENCONTRADO"))</f>
        <v>#NAME?</v>
      </c>
      <c r="E48" s="23" t="e">
        <f t="array" aca="1" ref="E48" ca="1">IF(C48="","",XLOOKUP(C48,#REF!,#REF!,"NÃO ENCONTRADO"))</f>
        <v>#NAME?</v>
      </c>
      <c r="F48" s="23" t="e">
        <f t="array" aca="1" ref="F48" ca="1">IF(C48="","",XLOOKUP(C48,#REF!,#REF!,"NÃO ENCONTRADO"))</f>
        <v>#NAME?</v>
      </c>
      <c r="G48" s="18" t="s">
        <v>133</v>
      </c>
      <c r="H48" s="16">
        <v>48545</v>
      </c>
      <c r="I48" s="16"/>
      <c r="J48" s="42">
        <v>46120</v>
      </c>
      <c r="K48" s="43">
        <v>0.33333333333333331</v>
      </c>
      <c r="L48" s="50">
        <v>0.3263888888888889</v>
      </c>
      <c r="M48" s="49">
        <v>46121</v>
      </c>
      <c r="N48" s="50">
        <v>0.65694444444444444</v>
      </c>
      <c r="O48" s="22" t="str">
        <f t="shared" si="0"/>
        <v>1 DIA(S)</v>
      </c>
      <c r="P48" s="54" t="s">
        <v>149</v>
      </c>
      <c r="Q48" s="49">
        <v>46120</v>
      </c>
      <c r="R48" s="45"/>
      <c r="S48" s="46" t="s">
        <v>46</v>
      </c>
      <c r="T48" s="24" t="str">
        <f t="shared" si="1"/>
        <v>0 DIA(S)</v>
      </c>
      <c r="U48" s="25" t="str">
        <f t="shared" ref="U48:U71" si="5">IF(R48="","",(R48-L48))</f>
        <v/>
      </c>
      <c r="V48" s="56" t="s">
        <v>149</v>
      </c>
      <c r="W48" s="17" t="s">
        <v>185</v>
      </c>
      <c r="X48" s="46" t="s">
        <v>186</v>
      </c>
    </row>
    <row r="49" spans="1:24" ht="25.5">
      <c r="A49" s="47" t="s">
        <v>187</v>
      </c>
      <c r="B49" s="42">
        <v>46107</v>
      </c>
      <c r="C49" s="48" t="s">
        <v>188</v>
      </c>
      <c r="D49" s="23" t="e">
        <f t="array" aca="1" ref="D49" ca="1">IF(C49="","",XLOOKUP(C49,#REF!,#REF!,"NÃO ENCONTRADO"))</f>
        <v>#NAME?</v>
      </c>
      <c r="E49" s="23" t="e">
        <f t="array" aca="1" ref="E49" ca="1">IF(C49="","",XLOOKUP(C49,#REF!,#REF!,"NÃO ENCONTRADO"))</f>
        <v>#NAME?</v>
      </c>
      <c r="F49" s="23" t="e">
        <f t="array" aca="1" ref="F49" ca="1">IF(C49="","",XLOOKUP(C49,#REF!,#REF!,"NÃO ENCONTRADO"))</f>
        <v>#NAME?</v>
      </c>
      <c r="G49" s="18" t="s">
        <v>189</v>
      </c>
      <c r="H49" s="16">
        <v>58433</v>
      </c>
      <c r="I49" s="16"/>
      <c r="J49" s="42">
        <v>46112</v>
      </c>
      <c r="K49" s="43">
        <v>0.47916666666666669</v>
      </c>
      <c r="L49" s="45"/>
      <c r="M49" s="49"/>
      <c r="N49" s="50"/>
      <c r="O49" s="22" t="str">
        <f t="shared" si="0"/>
        <v/>
      </c>
      <c r="P49" s="22"/>
      <c r="Q49" s="45"/>
      <c r="R49" s="45"/>
      <c r="S49" s="45"/>
      <c r="T49" s="24" t="str">
        <f t="shared" si="1"/>
        <v/>
      </c>
      <c r="U49" s="25" t="str">
        <f t="shared" si="5"/>
        <v/>
      </c>
      <c r="V49" s="26" t="str">
        <f t="shared" ref="V49:V65" si="6">IF(U49="","",IF((Q49-J49)&gt;=1,"NÃO",IF(AND(E49="INTERIOR",U49&gt;TIMEVALUE("08:00")),"NÃO",IF(AND(E49="INTERIOR",U49&lt;=TIMEVALUE("08:00")),"SIM",IF(AND(E49&lt;&gt;"INTERIOR",U49&gt;TIMEVALUE("04:00")),"NÃO",IF(AND(E49&lt;&gt;"INTERIOR",U49&lt;=TIMEVALUE("04:00")),"SIM","NÃO ENCONTRADO"))))))</f>
        <v/>
      </c>
      <c r="W49" s="23" t="str">
        <f t="shared" ref="W49:W71" si="7">IF(AND(B49="",J49="",M49=""),"", IF(AND(B49&lt;&gt;"",J49="",M49=""),"AGUARDANDO AGENDAMENTO",IF(AND(B49&lt;&gt;"",J49&lt;&gt;"",M49=""),"EM ANDAMENTO",IF(AND(B49&lt;&gt;"",J49&lt;&gt;"",M49&lt;&gt;""),"SERVIÇO CONCLUÍDO"))))</f>
        <v>EM ANDAMENTO</v>
      </c>
      <c r="X49" s="46" t="s">
        <v>190</v>
      </c>
    </row>
    <row r="50" spans="1:24" ht="25.5" hidden="1">
      <c r="A50" s="47" t="s">
        <v>191</v>
      </c>
      <c r="B50" s="42">
        <v>46106</v>
      </c>
      <c r="C50" s="48" t="s">
        <v>166</v>
      </c>
      <c r="D50" s="23" t="e">
        <f t="array" aca="1" ref="D50" ca="1">IF(C50="","",XLOOKUP(C50,#REF!,#REF!,"NÃO ENCONTRADO"))</f>
        <v>#NAME?</v>
      </c>
      <c r="E50" s="23" t="e">
        <f t="array" aca="1" ref="E50" ca="1">IF(C50="","",XLOOKUP(C50,#REF!,#REF!,"NÃO ENCONTRADO"))</f>
        <v>#NAME?</v>
      </c>
      <c r="F50" s="23" t="e">
        <f t="array" aca="1" ref="F50" ca="1">IF(C50="","",XLOOKUP(C50,#REF!,#REF!,"NÃO ENCONTRADO"))</f>
        <v>#NAME?</v>
      </c>
      <c r="G50" s="18" t="s">
        <v>167</v>
      </c>
      <c r="H50" s="16">
        <v>55169</v>
      </c>
      <c r="I50" s="42"/>
      <c r="J50" s="42">
        <v>46111</v>
      </c>
      <c r="K50" s="43">
        <v>0.33333333333333331</v>
      </c>
      <c r="L50" s="50">
        <v>0.58333333333333337</v>
      </c>
      <c r="M50" s="49">
        <v>46113</v>
      </c>
      <c r="N50" s="50">
        <v>0.625</v>
      </c>
      <c r="O50" s="22" t="str">
        <f t="shared" si="0"/>
        <v>2 DIA(S)</v>
      </c>
      <c r="P50" s="54" t="s">
        <v>149</v>
      </c>
      <c r="Q50" s="49">
        <v>46111</v>
      </c>
      <c r="R50" s="50">
        <v>0.5</v>
      </c>
      <c r="S50" s="46" t="s">
        <v>192</v>
      </c>
      <c r="T50" s="24" t="str">
        <f t="shared" si="1"/>
        <v>0 DIA(S)</v>
      </c>
      <c r="U50" s="25">
        <f t="shared" si="5"/>
        <v>-8.333333333333337E-2</v>
      </c>
      <c r="V50" s="26" t="e">
        <f t="shared" ca="1" si="6"/>
        <v>#NAME?</v>
      </c>
      <c r="W50" s="23" t="str">
        <f t="shared" si="7"/>
        <v>SERVIÇO CONCLUÍDO</v>
      </c>
      <c r="X50" s="45"/>
    </row>
    <row r="51" spans="1:24" ht="12.75">
      <c r="A51" s="47" t="s">
        <v>193</v>
      </c>
      <c r="B51" s="42">
        <v>46106</v>
      </c>
      <c r="C51" s="48" t="s">
        <v>194</v>
      </c>
      <c r="D51" s="17" t="s">
        <v>142</v>
      </c>
      <c r="E51" s="17" t="s">
        <v>26</v>
      </c>
      <c r="F51" s="17" t="s">
        <v>195</v>
      </c>
      <c r="G51" s="18" t="s">
        <v>155</v>
      </c>
      <c r="H51" s="16">
        <v>37672</v>
      </c>
      <c r="I51" s="16"/>
      <c r="J51" s="42">
        <v>46119</v>
      </c>
      <c r="K51" s="43">
        <v>0.33333333333333331</v>
      </c>
      <c r="L51" s="45"/>
      <c r="M51" s="45"/>
      <c r="N51" s="45"/>
      <c r="O51" s="22" t="str">
        <f t="shared" si="0"/>
        <v/>
      </c>
      <c r="P51" s="22"/>
      <c r="Q51" s="45"/>
      <c r="R51" s="45"/>
      <c r="S51" s="45"/>
      <c r="T51" s="24" t="str">
        <f t="shared" si="1"/>
        <v/>
      </c>
      <c r="U51" s="25" t="str">
        <f t="shared" si="5"/>
        <v/>
      </c>
      <c r="V51" s="26" t="str">
        <f t="shared" si="6"/>
        <v/>
      </c>
      <c r="W51" s="23" t="str">
        <f t="shared" si="7"/>
        <v>EM ANDAMENTO</v>
      </c>
      <c r="X51" s="46" t="s">
        <v>196</v>
      </c>
    </row>
    <row r="52" spans="1:24" ht="12.75">
      <c r="A52" s="47" t="s">
        <v>197</v>
      </c>
      <c r="B52" s="42">
        <v>46107</v>
      </c>
      <c r="C52" s="48" t="s">
        <v>198</v>
      </c>
      <c r="D52" s="23" t="e">
        <f t="array" aca="1" ref="D52" ca="1">IF(C52="","",XLOOKUP(C52,#REF!,#REF!,"NÃO ENCONTRADO"))</f>
        <v>#NAME?</v>
      </c>
      <c r="E52" s="23" t="e">
        <f t="array" aca="1" ref="E52" ca="1">IF(C52="","",XLOOKUP(C52,#REF!,#REF!,"NÃO ENCONTRADO"))</f>
        <v>#NAME?</v>
      </c>
      <c r="F52" s="23" t="e">
        <f t="array" aca="1" ref="F52" ca="1">IF(C52="","",XLOOKUP(C52,#REF!,#REF!,"NÃO ENCONTRADO"))</f>
        <v>#NAME?</v>
      </c>
      <c r="G52" s="18" t="s">
        <v>54</v>
      </c>
      <c r="H52" s="16">
        <v>48220</v>
      </c>
      <c r="I52" s="16"/>
      <c r="J52" s="42">
        <v>46118</v>
      </c>
      <c r="K52" s="43">
        <v>0.33333333333333331</v>
      </c>
      <c r="L52" s="50"/>
      <c r="M52" s="49"/>
      <c r="N52" s="45"/>
      <c r="O52" s="22" t="str">
        <f t="shared" si="0"/>
        <v/>
      </c>
      <c r="P52" s="22"/>
      <c r="Q52" s="49"/>
      <c r="R52" s="45"/>
      <c r="S52" s="45"/>
      <c r="T52" s="24" t="str">
        <f t="shared" si="1"/>
        <v/>
      </c>
      <c r="U52" s="25" t="str">
        <f t="shared" si="5"/>
        <v/>
      </c>
      <c r="V52" s="26" t="str">
        <f t="shared" si="6"/>
        <v/>
      </c>
      <c r="W52" s="23" t="str">
        <f t="shared" si="7"/>
        <v>EM ANDAMENTO</v>
      </c>
      <c r="X52" s="57" t="s">
        <v>199</v>
      </c>
    </row>
    <row r="53" spans="1:24" ht="12.75">
      <c r="A53" s="47" t="s">
        <v>200</v>
      </c>
      <c r="B53" s="42">
        <v>46108</v>
      </c>
      <c r="C53" s="48" t="s">
        <v>201</v>
      </c>
      <c r="D53" s="23" t="e">
        <f t="array" aca="1" ref="D53" ca="1">IF(C53="","",XLOOKUP(C53,#REF!,#REF!,"NÃO ENCONTRADO"))</f>
        <v>#NAME?</v>
      </c>
      <c r="E53" s="23" t="e">
        <f t="array" aca="1" ref="E53" ca="1">IF(C53="","",XLOOKUP(C53,#REF!,#REF!,"NÃO ENCONTRADO"))</f>
        <v>#NAME?</v>
      </c>
      <c r="F53" s="17" t="s">
        <v>202</v>
      </c>
      <c r="G53" s="18" t="s">
        <v>60</v>
      </c>
      <c r="H53" s="16">
        <v>31171</v>
      </c>
      <c r="I53" s="16"/>
      <c r="J53" s="42">
        <v>46113</v>
      </c>
      <c r="K53" s="43">
        <v>0.33333333333333331</v>
      </c>
      <c r="L53" s="45"/>
      <c r="M53" s="45"/>
      <c r="N53" s="45"/>
      <c r="O53" s="22" t="str">
        <f t="shared" si="0"/>
        <v/>
      </c>
      <c r="P53" s="22"/>
      <c r="Q53" s="45"/>
      <c r="R53" s="45"/>
      <c r="S53" s="45"/>
      <c r="T53" s="24" t="str">
        <f t="shared" si="1"/>
        <v/>
      </c>
      <c r="U53" s="25" t="str">
        <f t="shared" si="5"/>
        <v/>
      </c>
      <c r="V53" s="26" t="str">
        <f t="shared" si="6"/>
        <v/>
      </c>
      <c r="W53" s="23" t="str">
        <f t="shared" si="7"/>
        <v>EM ANDAMENTO</v>
      </c>
      <c r="X53" s="45"/>
    </row>
    <row r="54" spans="1:24" ht="19.5" hidden="1" customHeight="1">
      <c r="A54" s="47" t="s">
        <v>203</v>
      </c>
      <c r="B54" s="42">
        <v>46108</v>
      </c>
      <c r="C54" s="48" t="s">
        <v>204</v>
      </c>
      <c r="D54" s="17" t="s">
        <v>176</v>
      </c>
      <c r="E54" s="17" t="s">
        <v>26</v>
      </c>
      <c r="F54" s="17" t="s">
        <v>205</v>
      </c>
      <c r="G54" s="18" t="s">
        <v>49</v>
      </c>
      <c r="H54" s="16">
        <v>46000</v>
      </c>
      <c r="I54" s="42"/>
      <c r="J54" s="42">
        <v>46119</v>
      </c>
      <c r="K54" s="43">
        <v>0.58333333333333337</v>
      </c>
      <c r="L54" s="50">
        <v>0.63541666666666663</v>
      </c>
      <c r="M54" s="49">
        <v>46119</v>
      </c>
      <c r="N54" s="50">
        <v>0.65625</v>
      </c>
      <c r="O54" s="22" t="str">
        <f t="shared" si="0"/>
        <v>0 DIA(S)</v>
      </c>
      <c r="P54" s="22"/>
      <c r="Q54" s="45"/>
      <c r="R54" s="45"/>
      <c r="S54" s="45"/>
      <c r="T54" s="24" t="str">
        <f t="shared" si="1"/>
        <v/>
      </c>
      <c r="U54" s="25" t="str">
        <f t="shared" si="5"/>
        <v/>
      </c>
      <c r="V54" s="26" t="str">
        <f t="shared" si="6"/>
        <v/>
      </c>
      <c r="W54" s="23" t="str">
        <f t="shared" si="7"/>
        <v>SERVIÇO CONCLUÍDO</v>
      </c>
      <c r="X54" s="45"/>
    </row>
    <row r="55" spans="1:24" ht="12.75">
      <c r="A55" s="47" t="s">
        <v>206</v>
      </c>
      <c r="B55" s="42">
        <v>46111</v>
      </c>
      <c r="C55" s="48" t="s">
        <v>80</v>
      </c>
      <c r="D55" s="17" t="s">
        <v>81</v>
      </c>
      <c r="E55" s="17" t="s">
        <v>131</v>
      </c>
      <c r="F55" s="17" t="s">
        <v>207</v>
      </c>
      <c r="G55" s="18" t="s">
        <v>139</v>
      </c>
      <c r="H55" s="16">
        <v>64500</v>
      </c>
      <c r="I55" s="16"/>
      <c r="J55" s="42">
        <v>46112</v>
      </c>
      <c r="K55" s="44"/>
      <c r="L55" s="45"/>
      <c r="M55" s="45"/>
      <c r="N55" s="45"/>
      <c r="O55" s="22" t="str">
        <f t="shared" si="0"/>
        <v/>
      </c>
      <c r="P55" s="22"/>
      <c r="Q55" s="45"/>
      <c r="R55" s="45"/>
      <c r="S55" s="45"/>
      <c r="T55" s="24" t="str">
        <f t="shared" si="1"/>
        <v/>
      </c>
      <c r="U55" s="25" t="str">
        <f t="shared" si="5"/>
        <v/>
      </c>
      <c r="V55" s="26" t="str">
        <f t="shared" si="6"/>
        <v/>
      </c>
      <c r="W55" s="23" t="str">
        <f t="shared" si="7"/>
        <v>EM ANDAMENTO</v>
      </c>
      <c r="X55" s="45"/>
    </row>
    <row r="56" spans="1:24" ht="12.75">
      <c r="A56" s="47" t="s">
        <v>208</v>
      </c>
      <c r="B56" s="42">
        <v>46113</v>
      </c>
      <c r="C56" s="48" t="s">
        <v>209</v>
      </c>
      <c r="D56" s="17" t="s">
        <v>210</v>
      </c>
      <c r="E56" s="23" t="e">
        <f t="array" aca="1" ref="E56" ca="1">IF(C56="","",XLOOKUP(C56,#REF!,#REF!,"NÃO ENCONTRADO"))</f>
        <v>#NAME?</v>
      </c>
      <c r="F56" s="17" t="s">
        <v>211</v>
      </c>
      <c r="G56" s="18" t="s">
        <v>60</v>
      </c>
      <c r="H56" s="16">
        <v>20200</v>
      </c>
      <c r="I56" s="16"/>
      <c r="J56" s="48" t="s">
        <v>212</v>
      </c>
      <c r="K56" s="48" t="s">
        <v>212</v>
      </c>
      <c r="L56" s="45"/>
      <c r="M56" s="45"/>
      <c r="N56" s="45"/>
      <c r="O56" s="22" t="str">
        <f t="shared" si="0"/>
        <v/>
      </c>
      <c r="P56" s="22"/>
      <c r="Q56" s="45"/>
      <c r="R56" s="45"/>
      <c r="S56" s="45"/>
      <c r="T56" s="24" t="str">
        <f t="shared" si="1"/>
        <v/>
      </c>
      <c r="U56" s="25" t="str">
        <f t="shared" si="5"/>
        <v/>
      </c>
      <c r="V56" s="26" t="str">
        <f t="shared" si="6"/>
        <v/>
      </c>
      <c r="W56" s="23" t="str">
        <f t="shared" si="7"/>
        <v>EM ANDAMENTO</v>
      </c>
      <c r="X56" s="46" t="s">
        <v>213</v>
      </c>
    </row>
    <row r="57" spans="1:24" ht="12.75">
      <c r="A57" s="47" t="s">
        <v>214</v>
      </c>
      <c r="B57" s="42">
        <v>46113</v>
      </c>
      <c r="C57" s="48" t="s">
        <v>215</v>
      </c>
      <c r="D57" s="17" t="s">
        <v>52</v>
      </c>
      <c r="E57" s="17" t="s">
        <v>216</v>
      </c>
      <c r="F57" s="17" t="s">
        <v>217</v>
      </c>
      <c r="G57" s="18" t="s">
        <v>60</v>
      </c>
      <c r="H57" s="16">
        <v>31900</v>
      </c>
      <c r="I57" s="16"/>
      <c r="J57" s="48" t="s">
        <v>212</v>
      </c>
      <c r="K57" s="48" t="s">
        <v>212</v>
      </c>
      <c r="L57" s="45"/>
      <c r="M57" s="45"/>
      <c r="N57" s="45"/>
      <c r="O57" s="22" t="str">
        <f t="shared" si="0"/>
        <v/>
      </c>
      <c r="P57" s="22"/>
      <c r="Q57" s="45"/>
      <c r="R57" s="45"/>
      <c r="S57" s="45"/>
      <c r="T57" s="24" t="str">
        <f t="shared" si="1"/>
        <v/>
      </c>
      <c r="U57" s="25" t="str">
        <f t="shared" si="5"/>
        <v/>
      </c>
      <c r="V57" s="26" t="str">
        <f t="shared" si="6"/>
        <v/>
      </c>
      <c r="W57" s="23" t="str">
        <f t="shared" si="7"/>
        <v>EM ANDAMENTO</v>
      </c>
      <c r="X57" s="46" t="s">
        <v>218</v>
      </c>
    </row>
    <row r="58" spans="1:24" ht="12.75">
      <c r="A58" s="47" t="s">
        <v>219</v>
      </c>
      <c r="B58" s="42">
        <v>46113</v>
      </c>
      <c r="C58" s="48" t="s">
        <v>35</v>
      </c>
      <c r="D58" s="17" t="s">
        <v>36</v>
      </c>
      <c r="E58" s="23" t="e">
        <f t="array" aca="1" ref="E58" ca="1">IF(C58="","",XLOOKUP(C58,#REF!,#REF!,"NÃO ENCONTRADO"))</f>
        <v>#NAME?</v>
      </c>
      <c r="F58" s="17" t="s">
        <v>37</v>
      </c>
      <c r="G58" s="18" t="s">
        <v>155</v>
      </c>
      <c r="H58" s="16">
        <v>39000</v>
      </c>
      <c r="I58" s="16"/>
      <c r="J58" s="42">
        <v>46114</v>
      </c>
      <c r="K58" s="43">
        <v>0.33333333333333331</v>
      </c>
      <c r="L58" s="45"/>
      <c r="M58" s="45"/>
      <c r="N58" s="45"/>
      <c r="O58" s="22" t="str">
        <f t="shared" si="0"/>
        <v/>
      </c>
      <c r="P58" s="22"/>
      <c r="Q58" s="45"/>
      <c r="R58" s="45"/>
      <c r="S58" s="45"/>
      <c r="T58" s="24" t="str">
        <f t="shared" si="1"/>
        <v/>
      </c>
      <c r="U58" s="25" t="str">
        <f t="shared" si="5"/>
        <v/>
      </c>
      <c r="V58" s="26" t="str">
        <f t="shared" si="6"/>
        <v/>
      </c>
      <c r="W58" s="23" t="str">
        <f t="shared" si="7"/>
        <v>EM ANDAMENTO</v>
      </c>
      <c r="X58" s="46" t="s">
        <v>220</v>
      </c>
    </row>
    <row r="59" spans="1:24" ht="12.75">
      <c r="A59" s="47" t="s">
        <v>221</v>
      </c>
      <c r="B59" s="42">
        <v>46113</v>
      </c>
      <c r="C59" s="48" t="s">
        <v>105</v>
      </c>
      <c r="D59" s="17" t="s">
        <v>36</v>
      </c>
      <c r="E59" s="23" t="e">
        <f t="array" aca="1" ref="E59" ca="1">IF(C59="","",XLOOKUP(C59,#REF!,#REF!,"NÃO ENCONTRADO"))</f>
        <v>#NAME?</v>
      </c>
      <c r="F59" s="17" t="s">
        <v>222</v>
      </c>
      <c r="G59" s="18" t="s">
        <v>155</v>
      </c>
      <c r="H59" s="16">
        <v>34578</v>
      </c>
      <c r="I59" s="16"/>
      <c r="J59" s="42">
        <v>46114</v>
      </c>
      <c r="K59" s="43">
        <v>0.33333333333333331</v>
      </c>
      <c r="L59" s="45"/>
      <c r="M59" s="45"/>
      <c r="N59" s="45"/>
      <c r="O59" s="22" t="str">
        <f t="shared" si="0"/>
        <v/>
      </c>
      <c r="P59" s="22"/>
      <c r="Q59" s="45"/>
      <c r="R59" s="45"/>
      <c r="S59" s="45"/>
      <c r="T59" s="24" t="str">
        <f t="shared" si="1"/>
        <v/>
      </c>
      <c r="U59" s="25" t="str">
        <f t="shared" si="5"/>
        <v/>
      </c>
      <c r="V59" s="26" t="str">
        <f t="shared" si="6"/>
        <v/>
      </c>
      <c r="W59" s="23" t="str">
        <f t="shared" si="7"/>
        <v>EM ANDAMENTO</v>
      </c>
      <c r="X59" s="45"/>
    </row>
    <row r="60" spans="1:24" ht="12.75" hidden="1">
      <c r="A60" s="47" t="s">
        <v>223</v>
      </c>
      <c r="B60" s="42">
        <v>46113</v>
      </c>
      <c r="C60" s="48" t="s">
        <v>224</v>
      </c>
      <c r="D60" s="17" t="s">
        <v>25</v>
      </c>
      <c r="E60" s="23" t="e">
        <f t="array" aca="1" ref="E60" ca="1">IF(C60="","",XLOOKUP(C60,#REF!,#REF!,"NÃO ENCONTRADO"))</f>
        <v>#NAME?</v>
      </c>
      <c r="F60" s="17" t="s">
        <v>225</v>
      </c>
      <c r="G60" s="18" t="s">
        <v>60</v>
      </c>
      <c r="H60" s="16">
        <v>20362</v>
      </c>
      <c r="I60" s="42"/>
      <c r="J60" s="42">
        <v>46132</v>
      </c>
      <c r="K60" s="43">
        <v>0.33333333333333331</v>
      </c>
      <c r="L60" s="50">
        <v>0.3125</v>
      </c>
      <c r="M60" s="49">
        <v>46132</v>
      </c>
      <c r="N60" s="50">
        <v>0.40277777777777779</v>
      </c>
      <c r="O60" s="22" t="str">
        <f t="shared" si="0"/>
        <v>0 DIA(S)</v>
      </c>
      <c r="P60" s="22"/>
      <c r="Q60" s="45"/>
      <c r="R60" s="45"/>
      <c r="S60" s="45"/>
      <c r="T60" s="24" t="str">
        <f t="shared" si="1"/>
        <v/>
      </c>
      <c r="U60" s="25" t="str">
        <f t="shared" si="5"/>
        <v/>
      </c>
      <c r="V60" s="26" t="str">
        <f t="shared" si="6"/>
        <v/>
      </c>
      <c r="W60" s="23" t="str">
        <f t="shared" si="7"/>
        <v>SERVIÇO CONCLUÍDO</v>
      </c>
      <c r="X60" s="45"/>
    </row>
    <row r="61" spans="1:24" ht="12.75">
      <c r="A61" s="47" t="s">
        <v>226</v>
      </c>
      <c r="B61" s="42">
        <v>46113</v>
      </c>
      <c r="C61" s="48" t="s">
        <v>227</v>
      </c>
      <c r="D61" s="17" t="s">
        <v>228</v>
      </c>
      <c r="E61" s="23" t="e">
        <f t="array" aca="1" ref="E61" ca="1">IF(C61="","",XLOOKUP(C61,#REF!,#REF!,"NÃO ENCONTRADO"))</f>
        <v>#NAME?</v>
      </c>
      <c r="F61" s="17" t="s">
        <v>229</v>
      </c>
      <c r="G61" s="18" t="s">
        <v>54</v>
      </c>
      <c r="H61" s="16">
        <v>1927</v>
      </c>
      <c r="I61" s="16"/>
      <c r="J61" s="44"/>
      <c r="K61" s="44"/>
      <c r="L61" s="45"/>
      <c r="M61" s="45"/>
      <c r="N61" s="45"/>
      <c r="O61" s="22" t="str">
        <f t="shared" si="0"/>
        <v/>
      </c>
      <c r="P61" s="22"/>
      <c r="Q61" s="45"/>
      <c r="R61" s="46"/>
      <c r="S61" s="45"/>
      <c r="T61" s="24" t="str">
        <f t="shared" si="1"/>
        <v/>
      </c>
      <c r="U61" s="25" t="str">
        <f t="shared" si="5"/>
        <v/>
      </c>
      <c r="V61" s="26" t="str">
        <f t="shared" si="6"/>
        <v/>
      </c>
      <c r="W61" s="23" t="str">
        <f t="shared" si="7"/>
        <v>AGUARDANDO AGENDAMENTO</v>
      </c>
      <c r="X61" s="46" t="s">
        <v>230</v>
      </c>
    </row>
    <row r="62" spans="1:24" ht="25.5" hidden="1">
      <c r="A62" s="47" t="s">
        <v>231</v>
      </c>
      <c r="B62" s="42">
        <v>46114</v>
      </c>
      <c r="C62" s="48" t="s">
        <v>232</v>
      </c>
      <c r="D62" s="17" t="s">
        <v>85</v>
      </c>
      <c r="E62" s="23" t="e">
        <f t="array" aca="1" ref="E62" ca="1">IF(C62="","",XLOOKUP(C62,#REF!,#REF!,"NÃO ENCONTRADO"))</f>
        <v>#NAME?</v>
      </c>
      <c r="F62" s="17" t="s">
        <v>233</v>
      </c>
      <c r="G62" s="18" t="s">
        <v>234</v>
      </c>
      <c r="H62" s="16">
        <v>19500</v>
      </c>
      <c r="I62" s="42"/>
      <c r="J62" s="42">
        <v>46114</v>
      </c>
      <c r="K62" s="43">
        <v>0.54166666666666663</v>
      </c>
      <c r="L62" s="50">
        <v>0.54166666666666663</v>
      </c>
      <c r="M62" s="49">
        <v>46114</v>
      </c>
      <c r="N62" s="50">
        <v>0.60416666666666663</v>
      </c>
      <c r="O62" s="22" t="str">
        <f t="shared" si="0"/>
        <v>0 DIA(S)</v>
      </c>
      <c r="P62" s="22"/>
      <c r="Q62" s="45"/>
      <c r="R62" s="45"/>
      <c r="S62" s="45"/>
      <c r="T62" s="24" t="str">
        <f t="shared" si="1"/>
        <v/>
      </c>
      <c r="U62" s="25" t="str">
        <f t="shared" si="5"/>
        <v/>
      </c>
      <c r="V62" s="26" t="str">
        <f t="shared" si="6"/>
        <v/>
      </c>
      <c r="W62" s="23" t="str">
        <f t="shared" si="7"/>
        <v>SERVIÇO CONCLUÍDO</v>
      </c>
      <c r="X62" s="46" t="s">
        <v>235</v>
      </c>
    </row>
    <row r="63" spans="1:24" ht="12.75" hidden="1">
      <c r="A63" s="47" t="s">
        <v>236</v>
      </c>
      <c r="B63" s="42">
        <v>46114</v>
      </c>
      <c r="C63" s="48" t="s">
        <v>237</v>
      </c>
      <c r="D63" s="17" t="s">
        <v>117</v>
      </c>
      <c r="E63" s="17" t="s">
        <v>26</v>
      </c>
      <c r="F63" s="17" t="s">
        <v>238</v>
      </c>
      <c r="G63" s="18" t="s">
        <v>155</v>
      </c>
      <c r="H63" s="16">
        <v>47983</v>
      </c>
      <c r="I63" s="42"/>
      <c r="J63" s="42">
        <v>46119</v>
      </c>
      <c r="K63" s="43">
        <v>0.33333333333333331</v>
      </c>
      <c r="L63" s="45"/>
      <c r="M63" s="49">
        <v>46119</v>
      </c>
      <c r="N63" s="45"/>
      <c r="O63" s="22" t="str">
        <f t="shared" si="0"/>
        <v>0 DIA(S)</v>
      </c>
      <c r="P63" s="22"/>
      <c r="Q63" s="45"/>
      <c r="R63" s="45"/>
      <c r="S63" s="45"/>
      <c r="T63" s="24" t="str">
        <f t="shared" si="1"/>
        <v/>
      </c>
      <c r="U63" s="25" t="str">
        <f t="shared" si="5"/>
        <v/>
      </c>
      <c r="V63" s="26" t="str">
        <f t="shared" si="6"/>
        <v/>
      </c>
      <c r="W63" s="23" t="str">
        <f t="shared" si="7"/>
        <v>SERVIÇO CONCLUÍDO</v>
      </c>
      <c r="X63" s="45"/>
    </row>
    <row r="64" spans="1:24" ht="12.75" hidden="1">
      <c r="A64" s="47" t="s">
        <v>239</v>
      </c>
      <c r="B64" s="42">
        <v>46114</v>
      </c>
      <c r="C64" s="48" t="s">
        <v>240</v>
      </c>
      <c r="D64" s="23" t="e">
        <f t="array" aca="1" ref="D64" ca="1">IF(C64="","",XLOOKUP(C64,#REF!,#REF!,"NÃO ENCONTRADO"))</f>
        <v>#NAME?</v>
      </c>
      <c r="E64" s="23" t="e">
        <f t="array" aca="1" ref="E64" ca="1">IF(C64="","",XLOOKUP(C64,#REF!,#REF!,"NÃO ENCONTRADO"))</f>
        <v>#NAME?</v>
      </c>
      <c r="F64" s="23" t="e">
        <f t="array" aca="1" ref="F64" ca="1">IF(C64="","",XLOOKUP(C64,#REF!,#REF!,"NÃO ENCONTRADO"))</f>
        <v>#NAME?</v>
      </c>
      <c r="G64" s="18" t="s">
        <v>60</v>
      </c>
      <c r="H64" s="16">
        <v>30008</v>
      </c>
      <c r="I64" s="42"/>
      <c r="J64" s="42">
        <v>46121</v>
      </c>
      <c r="K64" s="43">
        <v>0.33333333333333331</v>
      </c>
      <c r="L64" s="50">
        <v>0.33333333333333331</v>
      </c>
      <c r="M64" s="49">
        <v>46121</v>
      </c>
      <c r="N64" s="45"/>
      <c r="O64" s="22" t="str">
        <f t="shared" si="0"/>
        <v>0 DIA(S)</v>
      </c>
      <c r="P64" s="22"/>
      <c r="Q64" s="45"/>
      <c r="R64" s="45"/>
      <c r="S64" s="45"/>
      <c r="T64" s="24" t="str">
        <f t="shared" si="1"/>
        <v/>
      </c>
      <c r="U64" s="25" t="str">
        <f t="shared" si="5"/>
        <v/>
      </c>
      <c r="V64" s="26" t="str">
        <f t="shared" si="6"/>
        <v/>
      </c>
      <c r="W64" s="23" t="str">
        <f t="shared" si="7"/>
        <v>SERVIÇO CONCLUÍDO</v>
      </c>
      <c r="X64" s="45"/>
    </row>
    <row r="65" spans="1:24" ht="25.5">
      <c r="A65" s="47" t="s">
        <v>241</v>
      </c>
      <c r="B65" s="42">
        <v>46114</v>
      </c>
      <c r="C65" s="48" t="s">
        <v>242</v>
      </c>
      <c r="D65" s="17" t="s">
        <v>243</v>
      </c>
      <c r="E65" s="17" t="s">
        <v>131</v>
      </c>
      <c r="F65" s="17" t="s">
        <v>244</v>
      </c>
      <c r="G65" s="18" t="s">
        <v>189</v>
      </c>
      <c r="H65" s="16" t="s">
        <v>245</v>
      </c>
      <c r="I65" s="16"/>
      <c r="J65" s="42">
        <v>46127</v>
      </c>
      <c r="K65" s="43">
        <v>0.33333333333333331</v>
      </c>
      <c r="L65" s="45"/>
      <c r="M65" s="45"/>
      <c r="N65" s="45"/>
      <c r="O65" s="22" t="str">
        <f t="shared" si="0"/>
        <v/>
      </c>
      <c r="P65" s="22"/>
      <c r="Q65" s="45"/>
      <c r="R65" s="45"/>
      <c r="S65" s="45"/>
      <c r="T65" s="24" t="str">
        <f t="shared" si="1"/>
        <v/>
      </c>
      <c r="U65" s="25" t="str">
        <f t="shared" si="5"/>
        <v/>
      </c>
      <c r="V65" s="26" t="str">
        <f t="shared" si="6"/>
        <v/>
      </c>
      <c r="W65" s="23" t="str">
        <f t="shared" si="7"/>
        <v>EM ANDAMENTO</v>
      </c>
      <c r="X65" s="45"/>
    </row>
    <row r="66" spans="1:24" ht="12.75">
      <c r="A66" s="47" t="s">
        <v>246</v>
      </c>
      <c r="B66" s="42">
        <v>46119</v>
      </c>
      <c r="C66" s="48" t="s">
        <v>247</v>
      </c>
      <c r="D66" s="23" t="e">
        <f t="array" aca="1" ref="D66" ca="1">IF(C66="","",XLOOKUP(C66,#REF!,#REF!,"NÃO ENCONTRADO"))</f>
        <v>#NAME?</v>
      </c>
      <c r="E66" s="23" t="e">
        <f t="array" aca="1" ref="E66" ca="1">IF(C66="","",XLOOKUP(C66,#REF!,#REF!,"NÃO ENCONTRADO"))</f>
        <v>#NAME?</v>
      </c>
      <c r="F66" s="23" t="e">
        <f t="array" aca="1" ref="F66" ca="1">IF(C66="","",XLOOKUP(C66,#REF!,#REF!,"NÃO ENCONTRADO"))</f>
        <v>#NAME?</v>
      </c>
      <c r="G66" s="18" t="s">
        <v>54</v>
      </c>
      <c r="H66" s="16">
        <v>39801</v>
      </c>
      <c r="I66" s="16"/>
      <c r="J66" s="42">
        <v>46121</v>
      </c>
      <c r="K66" s="43">
        <v>0.33333333333333331</v>
      </c>
      <c r="L66" s="45"/>
      <c r="M66" s="45"/>
      <c r="N66" s="45"/>
      <c r="O66" s="22" t="str">
        <f t="shared" si="0"/>
        <v/>
      </c>
      <c r="P66" s="22"/>
      <c r="Q66" s="49">
        <v>46121</v>
      </c>
      <c r="R66" s="45"/>
      <c r="S66" s="46" t="s">
        <v>192</v>
      </c>
      <c r="T66" s="24" t="str">
        <f t="shared" si="1"/>
        <v>0 DIA(S)</v>
      </c>
      <c r="U66" s="25" t="str">
        <f t="shared" si="5"/>
        <v/>
      </c>
      <c r="V66" s="56" t="s">
        <v>149</v>
      </c>
      <c r="W66" s="23" t="str">
        <f t="shared" si="7"/>
        <v>EM ANDAMENTO</v>
      </c>
      <c r="X66" s="58" t="s">
        <v>248</v>
      </c>
    </row>
    <row r="67" spans="1:24" ht="12.75">
      <c r="A67" s="47" t="s">
        <v>249</v>
      </c>
      <c r="B67" s="42">
        <v>46119</v>
      </c>
      <c r="C67" s="48" t="s">
        <v>116</v>
      </c>
      <c r="D67" s="17" t="s">
        <v>117</v>
      </c>
      <c r="E67" s="17" t="s">
        <v>26</v>
      </c>
      <c r="F67" s="17" t="s">
        <v>250</v>
      </c>
      <c r="G67" s="18" t="s">
        <v>60</v>
      </c>
      <c r="H67" s="16">
        <v>30000</v>
      </c>
      <c r="I67" s="16"/>
      <c r="J67" s="42">
        <v>46126</v>
      </c>
      <c r="K67" s="43">
        <v>0.33333333333333331</v>
      </c>
      <c r="L67" s="45"/>
      <c r="M67" s="45"/>
      <c r="N67" s="45"/>
      <c r="O67" s="22" t="str">
        <f t="shared" si="0"/>
        <v/>
      </c>
      <c r="P67" s="54"/>
      <c r="Q67" s="45"/>
      <c r="R67" s="45"/>
      <c r="S67" s="45"/>
      <c r="T67" s="24" t="str">
        <f t="shared" si="1"/>
        <v/>
      </c>
      <c r="U67" s="25" t="str">
        <f t="shared" si="5"/>
        <v/>
      </c>
      <c r="V67" s="26" t="str">
        <f t="shared" ref="V67:V68" si="8">IF(U67="","",IF((Q67-J67)&gt;=1,"NÃO",IF(AND(E67="INTERIOR",U67&gt;TIMEVALUE("08:00")),"NÃO",IF(AND(E67="INTERIOR",U67&lt;=TIMEVALUE("08:00")),"SIM",IF(AND(E67&lt;&gt;"INTERIOR",U67&gt;TIMEVALUE("04:00")),"NÃO",IF(AND(E67&lt;&gt;"INTERIOR",U67&lt;=TIMEVALUE("04:00")),"SIM","NÃO ENCONTRADO"))))))</f>
        <v/>
      </c>
      <c r="W67" s="23" t="str">
        <f t="shared" si="7"/>
        <v>EM ANDAMENTO</v>
      </c>
      <c r="X67" s="45"/>
    </row>
    <row r="68" spans="1:24" ht="12.75">
      <c r="A68" s="47" t="s">
        <v>251</v>
      </c>
      <c r="B68" s="42">
        <v>46119</v>
      </c>
      <c r="C68" s="48" t="s">
        <v>252</v>
      </c>
      <c r="D68" s="17" t="s">
        <v>42</v>
      </c>
      <c r="E68" s="17" t="s">
        <v>26</v>
      </c>
      <c r="F68" s="17" t="s">
        <v>253</v>
      </c>
      <c r="G68" s="18" t="s">
        <v>106</v>
      </c>
      <c r="H68" s="16">
        <v>51321</v>
      </c>
      <c r="I68" s="16"/>
      <c r="J68" s="42">
        <v>46126</v>
      </c>
      <c r="K68" s="43">
        <v>0.33333333333333331</v>
      </c>
      <c r="L68" s="45"/>
      <c r="M68" s="45"/>
      <c r="N68" s="45"/>
      <c r="O68" s="22" t="str">
        <f t="shared" si="0"/>
        <v/>
      </c>
      <c r="P68" s="22"/>
      <c r="Q68" s="45"/>
      <c r="R68" s="45"/>
      <c r="S68" s="45"/>
      <c r="T68" s="24" t="str">
        <f t="shared" si="1"/>
        <v/>
      </c>
      <c r="U68" s="25" t="str">
        <f t="shared" si="5"/>
        <v/>
      </c>
      <c r="V68" s="26" t="str">
        <f t="shared" si="8"/>
        <v/>
      </c>
      <c r="W68" s="23" t="str">
        <f t="shared" si="7"/>
        <v>EM ANDAMENTO</v>
      </c>
      <c r="X68" s="46" t="s">
        <v>254</v>
      </c>
    </row>
    <row r="69" spans="1:24" ht="12.75" hidden="1">
      <c r="A69" s="47" t="s">
        <v>255</v>
      </c>
      <c r="B69" s="42">
        <v>46119</v>
      </c>
      <c r="C69" s="48" t="s">
        <v>256</v>
      </c>
      <c r="D69" s="17" t="s">
        <v>126</v>
      </c>
      <c r="E69" s="17" t="s">
        <v>26</v>
      </c>
      <c r="F69" s="17" t="s">
        <v>257</v>
      </c>
      <c r="G69" s="18" t="s">
        <v>139</v>
      </c>
      <c r="H69" s="16">
        <v>34095</v>
      </c>
      <c r="I69" s="42"/>
      <c r="J69" s="42">
        <v>46126</v>
      </c>
      <c r="K69" s="43">
        <v>0.38958333333333334</v>
      </c>
      <c r="L69" s="50"/>
      <c r="M69" s="49">
        <v>46128</v>
      </c>
      <c r="N69" s="45"/>
      <c r="O69" s="22" t="str">
        <f t="shared" si="0"/>
        <v>2 DIA(S)</v>
      </c>
      <c r="P69" s="54"/>
      <c r="Q69" s="49">
        <v>46122</v>
      </c>
      <c r="R69" s="45"/>
      <c r="S69" s="46" t="s">
        <v>46</v>
      </c>
      <c r="T69" s="24" t="str">
        <f t="shared" si="1"/>
        <v>-4 DIA(S)</v>
      </c>
      <c r="U69" s="25" t="str">
        <f t="shared" si="5"/>
        <v/>
      </c>
      <c r="V69" s="56" t="s">
        <v>149</v>
      </c>
      <c r="W69" s="23" t="str">
        <f t="shared" si="7"/>
        <v>SERVIÇO CONCLUÍDO</v>
      </c>
      <c r="X69" s="58" t="s">
        <v>258</v>
      </c>
    </row>
    <row r="70" spans="1:24" ht="12.75">
      <c r="A70" s="47" t="s">
        <v>259</v>
      </c>
      <c r="B70" s="42">
        <v>46119</v>
      </c>
      <c r="C70" s="48" t="s">
        <v>247</v>
      </c>
      <c r="D70" s="23" t="e">
        <f t="array" aca="1" ref="D70" ca="1">IF(C70="","",XLOOKUP(C70,#REF!,#REF!,"NÃO ENCONTRADO"))</f>
        <v>#NAME?</v>
      </c>
      <c r="E70" s="23" t="e">
        <f t="array" aca="1" ref="E70" ca="1">IF(C70="","",XLOOKUP(C70,#REF!,#REF!,"NÃO ENCONTRADO"))</f>
        <v>#NAME?</v>
      </c>
      <c r="F70" s="23" t="e">
        <f t="array" aca="1" ref="F70" ca="1">IF(C70="","",XLOOKUP(C70,#REF!,#REF!,"NÃO ENCONTRADO"))</f>
        <v>#NAME?</v>
      </c>
      <c r="G70" s="18" t="s">
        <v>49</v>
      </c>
      <c r="H70" s="16">
        <v>43000</v>
      </c>
      <c r="I70" s="16"/>
      <c r="J70" s="42">
        <v>46121</v>
      </c>
      <c r="K70" s="43">
        <v>0.33333333333333331</v>
      </c>
      <c r="L70" s="45"/>
      <c r="M70" s="45"/>
      <c r="N70" s="45"/>
      <c r="O70" s="22" t="str">
        <f t="shared" si="0"/>
        <v/>
      </c>
      <c r="P70" s="22"/>
      <c r="Q70" s="45"/>
      <c r="R70" s="45"/>
      <c r="S70" s="45"/>
      <c r="T70" s="24" t="str">
        <f t="shared" si="1"/>
        <v/>
      </c>
      <c r="U70" s="25" t="str">
        <f t="shared" si="5"/>
        <v/>
      </c>
      <c r="V70" s="26" t="str">
        <f t="shared" ref="V70:V71" si="9">IF(U70="","",IF((Q70-J70)&gt;=1,"NÃO",IF(AND(E70="INTERIOR",U70&gt;TIMEVALUE("08:00")),"NÃO",IF(AND(E70="INTERIOR",U70&lt;=TIMEVALUE("08:00")),"SIM",IF(AND(E70&lt;&gt;"INTERIOR",U70&gt;TIMEVALUE("04:00")),"NÃO",IF(AND(E70&lt;&gt;"INTERIOR",U70&lt;=TIMEVALUE("04:00")),"SIM","NÃO ENCONTRADO"))))))</f>
        <v/>
      </c>
      <c r="W70" s="23" t="str">
        <f t="shared" si="7"/>
        <v>EM ANDAMENTO</v>
      </c>
      <c r="X70" s="46" t="s">
        <v>248</v>
      </c>
    </row>
    <row r="71" spans="1:24" ht="12.75" hidden="1">
      <c r="A71" s="47" t="s">
        <v>260</v>
      </c>
      <c r="B71" s="42">
        <v>46119</v>
      </c>
      <c r="C71" s="48" t="s">
        <v>261</v>
      </c>
      <c r="D71" s="17" t="s">
        <v>262</v>
      </c>
      <c r="E71" s="17" t="s">
        <v>26</v>
      </c>
      <c r="F71" s="17" t="s">
        <v>263</v>
      </c>
      <c r="G71" s="18" t="s">
        <v>49</v>
      </c>
      <c r="H71" s="16">
        <v>26694</v>
      </c>
      <c r="I71" s="42"/>
      <c r="J71" s="42">
        <v>46121</v>
      </c>
      <c r="K71" s="43">
        <v>0.33333333333333331</v>
      </c>
      <c r="L71" s="45"/>
      <c r="M71" s="49">
        <v>46121</v>
      </c>
      <c r="N71" s="45"/>
      <c r="O71" s="22" t="str">
        <f t="shared" si="0"/>
        <v>0 DIA(S)</v>
      </c>
      <c r="P71" s="22"/>
      <c r="Q71" s="45"/>
      <c r="R71" s="45"/>
      <c r="S71" s="45"/>
      <c r="T71" s="24" t="str">
        <f t="shared" si="1"/>
        <v/>
      </c>
      <c r="U71" s="25" t="str">
        <f t="shared" si="5"/>
        <v/>
      </c>
      <c r="V71" s="26" t="str">
        <f t="shared" si="9"/>
        <v/>
      </c>
      <c r="W71" s="23" t="str">
        <f t="shared" si="7"/>
        <v>SERVIÇO CONCLUÍDO</v>
      </c>
      <c r="X71" s="46" t="s">
        <v>82</v>
      </c>
    </row>
    <row r="72" spans="1:24" ht="12.75">
      <c r="A72" s="47" t="s">
        <v>264</v>
      </c>
      <c r="B72" s="42">
        <v>46119</v>
      </c>
      <c r="C72" s="48" t="s">
        <v>135</v>
      </c>
      <c r="D72" s="17" t="s">
        <v>136</v>
      </c>
      <c r="E72" s="17" t="s">
        <v>26</v>
      </c>
      <c r="F72" s="17" t="s">
        <v>265</v>
      </c>
      <c r="G72" s="18" t="s">
        <v>60</v>
      </c>
      <c r="H72" s="16">
        <v>51794</v>
      </c>
      <c r="I72" s="16"/>
      <c r="J72" s="42">
        <v>46126</v>
      </c>
      <c r="K72" s="43">
        <v>0.33333333333333331</v>
      </c>
      <c r="L72" s="45"/>
      <c r="M72" s="49"/>
      <c r="N72" s="45"/>
      <c r="O72" s="22"/>
      <c r="P72" s="22"/>
      <c r="Q72" s="45"/>
      <c r="R72" s="45"/>
      <c r="S72" s="45"/>
      <c r="T72" s="24"/>
      <c r="U72" s="25"/>
      <c r="V72" s="26"/>
      <c r="W72" s="17" t="s">
        <v>185</v>
      </c>
      <c r="X72" s="46" t="s">
        <v>266</v>
      </c>
    </row>
    <row r="73" spans="1:24" ht="12.75">
      <c r="A73" s="47" t="s">
        <v>267</v>
      </c>
      <c r="B73" s="42">
        <v>46119</v>
      </c>
      <c r="C73" s="48" t="s">
        <v>268</v>
      </c>
      <c r="D73" s="17" t="s">
        <v>269</v>
      </c>
      <c r="E73" s="23" t="e">
        <f t="array" aca="1" ref="E73" ca="1">IF(C73="","",XLOOKUP(C73,#REF!,#REF!,"NÃO ENCONTRADO"))</f>
        <v>#NAME?</v>
      </c>
      <c r="F73" s="23" t="e">
        <f t="array" aca="1" ref="F73" ca="1">IF(C73="","",XLOOKUP(C73,#REF!,#REF!,"NÃO ENCONTRADO"))</f>
        <v>#NAME?</v>
      </c>
      <c r="G73" s="18" t="s">
        <v>133</v>
      </c>
      <c r="H73" s="16">
        <v>52881</v>
      </c>
      <c r="I73" s="16"/>
      <c r="J73" s="42">
        <v>46121</v>
      </c>
      <c r="K73" s="43">
        <v>0.33333333333333331</v>
      </c>
      <c r="L73" s="45"/>
      <c r="M73" s="45"/>
      <c r="N73" s="45"/>
      <c r="O73" s="22" t="str">
        <f t="shared" ref="O73:O83" si="10">IF(M73="","",M73-J73&amp;" DIA(S)")</f>
        <v/>
      </c>
      <c r="P73" s="22"/>
      <c r="Q73" s="45"/>
      <c r="R73" s="45"/>
      <c r="S73" s="45"/>
      <c r="T73" s="24" t="str">
        <f t="shared" ref="T73:T498" si="11">IF(Q73="","",Q73-J73&amp;" DIA(S)")</f>
        <v/>
      </c>
      <c r="U73" s="25" t="str">
        <f t="shared" ref="U73:U498" si="12">IF(R73="","",(R73-L73))</f>
        <v/>
      </c>
      <c r="V73" s="26" t="str">
        <f t="shared" ref="V73:V80" si="13">IF(U73="","",IF((Q73-J73)&gt;=1,"NÃO",IF(AND(E73="INTERIOR",U73&gt;TIMEVALUE("08:00")),"NÃO",IF(AND(E73="INTERIOR",U73&lt;=TIMEVALUE("08:00")),"SIM",IF(AND(E73&lt;&gt;"INTERIOR",U73&gt;TIMEVALUE("04:00")),"NÃO",IF(AND(E73&lt;&gt;"INTERIOR",U73&lt;=TIMEVALUE("04:00")),"SIM","NÃO ENCONTRADO"))))))</f>
        <v/>
      </c>
      <c r="W73" s="23" t="str">
        <f t="shared" ref="W73:W122" si="14">IF(AND(B73="",J73="",M73=""),"", IF(AND(B73&lt;&gt;"",J73="",M73=""),"AGUARDANDO AGENDAMENTO",IF(AND(B73&lt;&gt;"",J73&lt;&gt;"",M73=""),"EM ANDAMENTO",IF(AND(B73&lt;&gt;"",J73&lt;&gt;"",M73&lt;&gt;""),"SERVIÇO CONCLUÍDO"))))</f>
        <v>EM ANDAMENTO</v>
      </c>
      <c r="X73" s="45"/>
    </row>
    <row r="74" spans="1:24" ht="12.75">
      <c r="A74" s="47" t="s">
        <v>270</v>
      </c>
      <c r="B74" s="42">
        <v>46120</v>
      </c>
      <c r="C74" s="48" t="s">
        <v>247</v>
      </c>
      <c r="D74" s="17" t="s">
        <v>36</v>
      </c>
      <c r="E74" s="23" t="e">
        <f t="array" aca="1" ref="E74" ca="1">IF(C74="","",XLOOKUP(C74,#REF!,#REF!,"NÃO ENCONTRADO"))</f>
        <v>#NAME?</v>
      </c>
      <c r="F74" s="23" t="e">
        <f t="array" aca="1" ref="F74" ca="1">IF(C74="","",XLOOKUP(C74,#REF!,#REF!,"NÃO ENCONTRADO"))</f>
        <v>#NAME?</v>
      </c>
      <c r="G74" s="18" t="s">
        <v>54</v>
      </c>
      <c r="H74" s="16">
        <v>42046</v>
      </c>
      <c r="I74" s="16"/>
      <c r="J74" s="42">
        <v>46121</v>
      </c>
      <c r="K74" s="43">
        <v>0.33333333333333331</v>
      </c>
      <c r="L74" s="45"/>
      <c r="M74" s="45"/>
      <c r="N74" s="45"/>
      <c r="O74" s="22" t="str">
        <f t="shared" si="10"/>
        <v/>
      </c>
      <c r="P74" s="22"/>
      <c r="Q74" s="45"/>
      <c r="R74" s="45"/>
      <c r="S74" s="45"/>
      <c r="T74" s="24" t="str">
        <f t="shared" si="11"/>
        <v/>
      </c>
      <c r="U74" s="25" t="str">
        <f t="shared" si="12"/>
        <v/>
      </c>
      <c r="V74" s="26" t="str">
        <f t="shared" si="13"/>
        <v/>
      </c>
      <c r="W74" s="23" t="str">
        <f t="shared" si="14"/>
        <v>EM ANDAMENTO</v>
      </c>
      <c r="X74" s="46" t="s">
        <v>248</v>
      </c>
    </row>
    <row r="75" spans="1:24" ht="12.75">
      <c r="A75" s="47" t="s">
        <v>271</v>
      </c>
      <c r="B75" s="42">
        <v>46120</v>
      </c>
      <c r="C75" s="48" t="s">
        <v>272</v>
      </c>
      <c r="D75" s="17" t="s">
        <v>273</v>
      </c>
      <c r="E75" s="23" t="e">
        <f t="array" aca="1" ref="E75" ca="1">IF(C75="","",XLOOKUP(C75,#REF!,#REF!,"NÃO ENCONTRADO"))</f>
        <v>#NAME?</v>
      </c>
      <c r="F75" s="23" t="e">
        <f t="array" aca="1" ref="F75" ca="1">IF(C75="","",XLOOKUP(C75,#REF!,#REF!,"NÃO ENCONTRADO"))</f>
        <v>#NAME?</v>
      </c>
      <c r="G75" s="18" t="s">
        <v>106</v>
      </c>
      <c r="H75" s="16">
        <v>41075</v>
      </c>
      <c r="I75" s="16"/>
      <c r="J75" s="42">
        <v>46127</v>
      </c>
      <c r="K75" s="43">
        <v>0.33333333333333331</v>
      </c>
      <c r="L75" s="45"/>
      <c r="M75" s="45"/>
      <c r="N75" s="45"/>
      <c r="O75" s="22" t="str">
        <f t="shared" si="10"/>
        <v/>
      </c>
      <c r="P75" s="22"/>
      <c r="Q75" s="45"/>
      <c r="R75" s="45"/>
      <c r="S75" s="45"/>
      <c r="T75" s="24" t="str">
        <f t="shared" si="11"/>
        <v/>
      </c>
      <c r="U75" s="25" t="str">
        <f t="shared" si="12"/>
        <v/>
      </c>
      <c r="V75" s="26" t="str">
        <f t="shared" si="13"/>
        <v/>
      </c>
      <c r="W75" s="23" t="str">
        <f t="shared" si="14"/>
        <v>EM ANDAMENTO</v>
      </c>
      <c r="X75" s="45"/>
    </row>
    <row r="76" spans="1:24" ht="12.75">
      <c r="A76" s="47" t="s">
        <v>274</v>
      </c>
      <c r="B76" s="42">
        <v>46120</v>
      </c>
      <c r="C76" s="48" t="s">
        <v>275</v>
      </c>
      <c r="D76" s="17" t="s">
        <v>276</v>
      </c>
      <c r="E76" s="23" t="e">
        <f t="array" aca="1" ref="E76" ca="1">IF(C76="","",XLOOKUP(C76,#REF!,#REF!,"NÃO ENCONTRADO"))</f>
        <v>#NAME?</v>
      </c>
      <c r="F76" s="23" t="e">
        <f t="array" aca="1" ref="F76" ca="1">IF(C76="","",XLOOKUP(C76,#REF!,#REF!,"NÃO ENCONTRADO"))</f>
        <v>#NAME?</v>
      </c>
      <c r="G76" s="18" t="s">
        <v>60</v>
      </c>
      <c r="H76" s="16">
        <v>29100</v>
      </c>
      <c r="I76" s="16"/>
      <c r="J76" s="42">
        <v>46127</v>
      </c>
      <c r="K76" s="43">
        <v>0.33333333333333331</v>
      </c>
      <c r="L76" s="45"/>
      <c r="M76" s="45"/>
      <c r="N76" s="45"/>
      <c r="O76" s="22" t="str">
        <f t="shared" si="10"/>
        <v/>
      </c>
      <c r="P76" s="22"/>
      <c r="Q76" s="45"/>
      <c r="R76" s="45"/>
      <c r="S76" s="45"/>
      <c r="T76" s="24" t="str">
        <f t="shared" si="11"/>
        <v/>
      </c>
      <c r="U76" s="25" t="str">
        <f t="shared" si="12"/>
        <v/>
      </c>
      <c r="V76" s="26" t="str">
        <f t="shared" si="13"/>
        <v/>
      </c>
      <c r="W76" s="23" t="str">
        <f t="shared" si="14"/>
        <v>EM ANDAMENTO</v>
      </c>
      <c r="X76" s="46" t="s">
        <v>277</v>
      </c>
    </row>
    <row r="77" spans="1:24" ht="12.75">
      <c r="A77" s="47" t="s">
        <v>278</v>
      </c>
      <c r="B77" s="42">
        <v>46120</v>
      </c>
      <c r="C77" s="48" t="s">
        <v>279</v>
      </c>
      <c r="D77" s="17" t="s">
        <v>81</v>
      </c>
      <c r="E77" s="17" t="s">
        <v>131</v>
      </c>
      <c r="F77" s="17" t="s">
        <v>280</v>
      </c>
      <c r="G77" s="18" t="s">
        <v>60</v>
      </c>
      <c r="H77" s="16">
        <v>50000</v>
      </c>
      <c r="I77" s="16"/>
      <c r="J77" s="42">
        <v>46127</v>
      </c>
      <c r="K77" s="43">
        <v>0.33333333333333331</v>
      </c>
      <c r="L77" s="45"/>
      <c r="M77" s="45"/>
      <c r="N77" s="45"/>
      <c r="O77" s="22" t="str">
        <f t="shared" si="10"/>
        <v/>
      </c>
      <c r="P77" s="22"/>
      <c r="Q77" s="45"/>
      <c r="R77" s="45"/>
      <c r="S77" s="45"/>
      <c r="T77" s="24" t="str">
        <f t="shared" si="11"/>
        <v/>
      </c>
      <c r="U77" s="25" t="str">
        <f t="shared" si="12"/>
        <v/>
      </c>
      <c r="V77" s="26" t="str">
        <f t="shared" si="13"/>
        <v/>
      </c>
      <c r="W77" s="23" t="str">
        <f t="shared" si="14"/>
        <v>EM ANDAMENTO</v>
      </c>
      <c r="X77" s="45"/>
    </row>
    <row r="78" spans="1:24" ht="12.75">
      <c r="A78" s="47" t="s">
        <v>281</v>
      </c>
      <c r="B78" s="42">
        <v>46121</v>
      </c>
      <c r="C78" s="48" t="s">
        <v>282</v>
      </c>
      <c r="D78" s="17" t="s">
        <v>283</v>
      </c>
      <c r="E78" s="17" t="s">
        <v>131</v>
      </c>
      <c r="F78" s="17" t="s">
        <v>284</v>
      </c>
      <c r="G78" s="18" t="s">
        <v>28</v>
      </c>
      <c r="H78" s="16">
        <v>61800</v>
      </c>
      <c r="I78" s="16"/>
      <c r="J78" s="42">
        <v>46126</v>
      </c>
      <c r="K78" s="43">
        <v>0.33333333333333331</v>
      </c>
      <c r="L78" s="50">
        <v>0.34027777777777779</v>
      </c>
      <c r="M78" s="45"/>
      <c r="N78" s="45"/>
      <c r="O78" s="22" t="str">
        <f t="shared" si="10"/>
        <v/>
      </c>
      <c r="P78" s="22"/>
      <c r="Q78" s="45"/>
      <c r="R78" s="45"/>
      <c r="S78" s="45"/>
      <c r="T78" s="24" t="str">
        <f t="shared" si="11"/>
        <v/>
      </c>
      <c r="U78" s="25" t="str">
        <f t="shared" si="12"/>
        <v/>
      </c>
      <c r="V78" s="26" t="str">
        <f t="shared" si="13"/>
        <v/>
      </c>
      <c r="W78" s="23" t="str">
        <f t="shared" si="14"/>
        <v>EM ANDAMENTO</v>
      </c>
      <c r="X78" s="45"/>
    </row>
    <row r="79" spans="1:24" ht="12.75" hidden="1">
      <c r="A79" s="47" t="s">
        <v>285</v>
      </c>
      <c r="B79" s="42">
        <v>46121</v>
      </c>
      <c r="C79" s="48" t="s">
        <v>286</v>
      </c>
      <c r="D79" s="17" t="s">
        <v>287</v>
      </c>
      <c r="E79" s="23" t="e">
        <f t="array" aca="1" ref="E79" ca="1">IF(C79="","",XLOOKUP(C79,#REF!,#REF!,"NÃO ENCONTRADO"))</f>
        <v>#NAME?</v>
      </c>
      <c r="F79" s="23" t="e">
        <f t="array" aca="1" ref="F79" ca="1">IF(C79="","",XLOOKUP(C79,#REF!,#REF!,"NÃO ENCONTRADO"))</f>
        <v>#NAME?</v>
      </c>
      <c r="G79" s="18" t="s">
        <v>60</v>
      </c>
      <c r="H79" s="16">
        <v>35570</v>
      </c>
      <c r="I79" s="42"/>
      <c r="J79" s="42">
        <v>46127</v>
      </c>
      <c r="K79" s="43">
        <v>0.33333333333333331</v>
      </c>
      <c r="L79" s="45"/>
      <c r="M79" s="49">
        <v>46127</v>
      </c>
      <c r="N79" s="45"/>
      <c r="O79" s="22" t="str">
        <f t="shared" si="10"/>
        <v>0 DIA(S)</v>
      </c>
      <c r="P79" s="22"/>
      <c r="Q79" s="45"/>
      <c r="R79" s="45"/>
      <c r="S79" s="45"/>
      <c r="T79" s="24" t="str">
        <f t="shared" si="11"/>
        <v/>
      </c>
      <c r="U79" s="25" t="str">
        <f t="shared" si="12"/>
        <v/>
      </c>
      <c r="V79" s="26" t="str">
        <f t="shared" si="13"/>
        <v/>
      </c>
      <c r="W79" s="23" t="str">
        <f t="shared" si="14"/>
        <v>SERVIÇO CONCLUÍDO</v>
      </c>
      <c r="X79" s="45"/>
    </row>
    <row r="80" spans="1:24" ht="12.75">
      <c r="A80" s="47" t="s">
        <v>288</v>
      </c>
      <c r="B80" s="42">
        <v>46121</v>
      </c>
      <c r="C80" s="48" t="s">
        <v>289</v>
      </c>
      <c r="D80" s="17" t="s">
        <v>75</v>
      </c>
      <c r="E80" s="23" t="e">
        <f t="array" aca="1" ref="E80" ca="1">IF(C80="","",XLOOKUP(C80,#REF!,#REF!,"NÃO ENCONTRADO"))</f>
        <v>#NAME?</v>
      </c>
      <c r="F80" s="23" t="e">
        <f t="array" aca="1" ref="F80" ca="1">IF(C80="","",XLOOKUP(C80,#REF!,#REF!,"NÃO ENCONTRADO"))</f>
        <v>#NAME?</v>
      </c>
      <c r="G80" s="18" t="s">
        <v>28</v>
      </c>
      <c r="H80" s="16">
        <v>33068</v>
      </c>
      <c r="I80" s="16"/>
      <c r="J80" s="42">
        <v>46126</v>
      </c>
      <c r="K80" s="43">
        <v>0.33333333333333331</v>
      </c>
      <c r="L80" s="45"/>
      <c r="M80" s="45"/>
      <c r="N80" s="45"/>
      <c r="O80" s="22" t="str">
        <f t="shared" si="10"/>
        <v/>
      </c>
      <c r="P80" s="22"/>
      <c r="Q80" s="45"/>
      <c r="R80" s="45"/>
      <c r="S80" s="45"/>
      <c r="T80" s="24" t="str">
        <f t="shared" si="11"/>
        <v/>
      </c>
      <c r="U80" s="25" t="str">
        <f t="shared" si="12"/>
        <v/>
      </c>
      <c r="V80" s="26" t="str">
        <f t="shared" si="13"/>
        <v/>
      </c>
      <c r="W80" s="23" t="str">
        <f t="shared" si="14"/>
        <v>EM ANDAMENTO</v>
      </c>
      <c r="X80" s="45"/>
    </row>
    <row r="81" spans="1:24" ht="12.75" hidden="1">
      <c r="A81" s="47" t="s">
        <v>290</v>
      </c>
      <c r="B81" s="42">
        <v>46122</v>
      </c>
      <c r="C81" s="48" t="s">
        <v>291</v>
      </c>
      <c r="D81" s="17" t="s">
        <v>136</v>
      </c>
      <c r="E81" s="17" t="s">
        <v>26</v>
      </c>
      <c r="F81" s="17" t="s">
        <v>292</v>
      </c>
      <c r="G81" s="18" t="s">
        <v>60</v>
      </c>
      <c r="H81" s="16">
        <v>62433</v>
      </c>
      <c r="I81" s="42"/>
      <c r="J81" s="42">
        <v>46129</v>
      </c>
      <c r="K81" s="43">
        <v>0.33333333333333331</v>
      </c>
      <c r="L81" s="45"/>
      <c r="M81" s="49">
        <v>46134</v>
      </c>
      <c r="N81" s="50">
        <v>0.625</v>
      </c>
      <c r="O81" s="22" t="str">
        <f t="shared" si="10"/>
        <v>5 DIA(S)</v>
      </c>
      <c r="P81" s="22"/>
      <c r="Q81" s="49">
        <v>46129</v>
      </c>
      <c r="R81" s="45"/>
      <c r="S81" s="46" t="s">
        <v>46</v>
      </c>
      <c r="T81" s="24" t="str">
        <f t="shared" si="11"/>
        <v>0 DIA(S)</v>
      </c>
      <c r="U81" s="25" t="str">
        <f t="shared" si="12"/>
        <v/>
      </c>
      <c r="V81" s="56" t="s">
        <v>149</v>
      </c>
      <c r="W81" s="23" t="str">
        <f t="shared" si="14"/>
        <v>SERVIÇO CONCLUÍDO</v>
      </c>
      <c r="X81" s="45"/>
    </row>
    <row r="82" spans="1:24" ht="25.5">
      <c r="A82" s="47" t="s">
        <v>293</v>
      </c>
      <c r="B82" s="42">
        <v>46122</v>
      </c>
      <c r="C82" s="48" t="s">
        <v>294</v>
      </c>
      <c r="D82" s="23" t="e">
        <f t="array" aca="1" ref="D82" ca="1">IF(C82="","",XLOOKUP(C82,#REF!,#REF!,"NÃO ENCONTRADO"))</f>
        <v>#NAME?</v>
      </c>
      <c r="E82" s="23" t="e">
        <f t="array" aca="1" ref="E82" ca="1">IF(C82="","",XLOOKUP(C82,#REF!,#REF!,"NÃO ENCONTRADO"))</f>
        <v>#NAME?</v>
      </c>
      <c r="F82" s="23" t="e">
        <f t="array" aca="1" ref="F82" ca="1">IF(C82="","",XLOOKUP(C82,#REF!,#REF!,"NÃO ENCONTRADO"))</f>
        <v>#NAME?</v>
      </c>
      <c r="G82" s="18" t="s">
        <v>295</v>
      </c>
      <c r="H82" s="16">
        <v>62400</v>
      </c>
      <c r="I82" s="16"/>
      <c r="J82" s="42">
        <v>46134</v>
      </c>
      <c r="K82" s="43">
        <v>0.33333333333333331</v>
      </c>
      <c r="L82" s="45"/>
      <c r="M82" s="45"/>
      <c r="N82" s="45"/>
      <c r="O82" s="22" t="str">
        <f t="shared" si="10"/>
        <v/>
      </c>
      <c r="P82" s="22"/>
      <c r="Q82" s="45"/>
      <c r="R82" s="45"/>
      <c r="S82" s="45"/>
      <c r="T82" s="24" t="str">
        <f t="shared" si="11"/>
        <v/>
      </c>
      <c r="U82" s="25" t="str">
        <f t="shared" si="12"/>
        <v/>
      </c>
      <c r="V82" s="26" t="str">
        <f t="shared" ref="V82:V498" si="15">IF(U82="","",IF((Q82-J82)&gt;=1,"NÃO",IF(AND(E82="INTERIOR",U82&gt;TIMEVALUE("08:00")),"NÃO",IF(AND(E82="INTERIOR",U82&lt;=TIMEVALUE("08:00")),"SIM",IF(AND(E82&lt;&gt;"INTERIOR",U82&gt;TIMEVALUE("04:00")),"NÃO",IF(AND(E82&lt;&gt;"INTERIOR",U82&lt;=TIMEVALUE("04:00")),"SIM","NÃO ENCONTRADO"))))))</f>
        <v/>
      </c>
      <c r="W82" s="23" t="str">
        <f t="shared" si="14"/>
        <v>EM ANDAMENTO</v>
      </c>
      <c r="X82" s="45"/>
    </row>
    <row r="83" spans="1:24" ht="12.75" hidden="1">
      <c r="A83" s="47" t="s">
        <v>296</v>
      </c>
      <c r="B83" s="42">
        <v>46122</v>
      </c>
      <c r="C83" s="48" t="s">
        <v>84</v>
      </c>
      <c r="D83" s="17" t="s">
        <v>85</v>
      </c>
      <c r="E83" s="23" t="e">
        <f t="array" aca="1" ref="E83" ca="1">IF(C83="","",XLOOKUP(C83,#REF!,#REF!,"NÃO ENCONTRADO"))</f>
        <v>#NAME?</v>
      </c>
      <c r="F83" s="23" t="e">
        <f t="array" aca="1" ref="F83" ca="1">IF(C83="","",XLOOKUP(C83,#REF!,#REF!,"NÃO ENCONTRADO"))</f>
        <v>#NAME?</v>
      </c>
      <c r="G83" s="18" t="s">
        <v>60</v>
      </c>
      <c r="H83" s="16">
        <v>65634</v>
      </c>
      <c r="I83" s="42"/>
      <c r="J83" s="42">
        <v>46127</v>
      </c>
      <c r="K83" s="43">
        <v>0.33333333333333331</v>
      </c>
      <c r="L83" s="45"/>
      <c r="M83" s="49">
        <v>46127</v>
      </c>
      <c r="N83" s="45"/>
      <c r="O83" s="22" t="str">
        <f t="shared" si="10"/>
        <v>0 DIA(S)</v>
      </c>
      <c r="P83" s="22"/>
      <c r="Q83" s="45"/>
      <c r="R83" s="45"/>
      <c r="S83" s="45"/>
      <c r="T83" s="24" t="str">
        <f t="shared" si="11"/>
        <v/>
      </c>
      <c r="U83" s="25" t="str">
        <f t="shared" si="12"/>
        <v/>
      </c>
      <c r="V83" s="26" t="str">
        <f t="shared" si="15"/>
        <v/>
      </c>
      <c r="W83" s="23" t="str">
        <f t="shared" si="14"/>
        <v>SERVIÇO CONCLUÍDO</v>
      </c>
      <c r="X83" s="45"/>
    </row>
    <row r="84" spans="1:24" ht="12.75" hidden="1">
      <c r="A84" s="59" t="s">
        <v>297</v>
      </c>
      <c r="B84" s="42">
        <v>46126</v>
      </c>
      <c r="C84" s="48" t="s">
        <v>232</v>
      </c>
      <c r="D84" s="23" t="e">
        <f t="array" aca="1" ref="D84" ca="1">IF(C84="","",XLOOKUP(C84,#REF!,#REF!,"NÃO ENCONTRADO"))</f>
        <v>#NAME?</v>
      </c>
      <c r="E84" s="23" t="e">
        <f t="array" aca="1" ref="E84" ca="1">IF(C84="","",XLOOKUP(C84,#REF!,#REF!,"NÃO ENCONTRADO"))</f>
        <v>#NAME?</v>
      </c>
      <c r="F84" s="23" t="e">
        <f t="array" aca="1" ref="F84" ca="1">IF(C84="","",XLOOKUP(C84,#REF!,#REF!,"NÃO ENCONTRADO"))</f>
        <v>#NAME?</v>
      </c>
      <c r="G84" s="18" t="s">
        <v>60</v>
      </c>
      <c r="H84" s="16">
        <v>20500</v>
      </c>
      <c r="I84" s="42"/>
      <c r="J84" s="42">
        <v>46139</v>
      </c>
      <c r="K84" s="43">
        <v>0.33333333333333331</v>
      </c>
      <c r="L84" s="50">
        <v>0.34722222222222221</v>
      </c>
      <c r="M84" s="49">
        <v>46139</v>
      </c>
      <c r="N84" s="50">
        <v>0.60416666666666663</v>
      </c>
      <c r="O84" s="22"/>
      <c r="P84" s="60"/>
      <c r="Q84" s="45"/>
      <c r="R84" s="45"/>
      <c r="S84" s="45"/>
      <c r="T84" s="24" t="str">
        <f t="shared" si="11"/>
        <v/>
      </c>
      <c r="U84" s="25" t="str">
        <f t="shared" si="12"/>
        <v/>
      </c>
      <c r="V84" s="26" t="str">
        <f t="shared" si="15"/>
        <v/>
      </c>
      <c r="W84" s="23" t="str">
        <f t="shared" si="14"/>
        <v>SERVIÇO CONCLUÍDO</v>
      </c>
      <c r="X84" s="46" t="s">
        <v>298</v>
      </c>
    </row>
    <row r="85" spans="1:24" ht="12.75" hidden="1">
      <c r="A85" s="47" t="s">
        <v>299</v>
      </c>
      <c r="B85" s="42">
        <v>46126</v>
      </c>
      <c r="C85" s="48" t="s">
        <v>145</v>
      </c>
      <c r="D85" s="17" t="s">
        <v>300</v>
      </c>
      <c r="E85" s="23" t="e">
        <f t="array" aca="1" ref="E85" ca="1">IF(C85="","",XLOOKUP(C85,#REF!,#REF!,"NÃO ENCONTRADO"))</f>
        <v>#NAME?</v>
      </c>
      <c r="F85" s="23" t="e">
        <f t="array" aca="1" ref="F85" ca="1">IF(C85="","",XLOOKUP(C85,#REF!,#REF!,"NÃO ENCONTRADO"))</f>
        <v>#NAME?</v>
      </c>
      <c r="G85" s="18" t="s">
        <v>139</v>
      </c>
      <c r="H85" s="16">
        <v>33220</v>
      </c>
      <c r="I85" s="42"/>
      <c r="J85" s="42">
        <v>46127</v>
      </c>
      <c r="K85" s="43">
        <v>0.33333333333333331</v>
      </c>
      <c r="L85" s="45"/>
      <c r="M85" s="49">
        <v>46127</v>
      </c>
      <c r="N85" s="45"/>
      <c r="O85" s="22" t="str">
        <f t="shared" ref="O85:O498" si="16">IF(M85="","",M85-J85&amp;" DIA(S)")</f>
        <v>0 DIA(S)</v>
      </c>
      <c r="P85" s="22"/>
      <c r="Q85" s="45"/>
      <c r="R85" s="45"/>
      <c r="S85" s="45"/>
      <c r="T85" s="24" t="str">
        <f t="shared" si="11"/>
        <v/>
      </c>
      <c r="U85" s="25" t="str">
        <f t="shared" si="12"/>
        <v/>
      </c>
      <c r="V85" s="26" t="str">
        <f t="shared" si="15"/>
        <v/>
      </c>
      <c r="W85" s="23" t="str">
        <f t="shared" si="14"/>
        <v>SERVIÇO CONCLUÍDO</v>
      </c>
      <c r="X85" s="45"/>
    </row>
    <row r="86" spans="1:24" ht="12.75" hidden="1">
      <c r="A86" s="47" t="s">
        <v>301</v>
      </c>
      <c r="B86" s="42">
        <v>46126</v>
      </c>
      <c r="C86" s="48" t="s">
        <v>92</v>
      </c>
      <c r="D86" s="23" t="e">
        <f t="array" aca="1" ref="D86" ca="1">IF(C86="","",XLOOKUP(C86,#REF!,#REF!,"NÃO ENCONTRADO"))</f>
        <v>#NAME?</v>
      </c>
      <c r="E86" s="23" t="e">
        <f t="array" aca="1" ref="E86" ca="1">IF(C86="","",XLOOKUP(C86,#REF!,#REF!,"NÃO ENCONTRADO"))</f>
        <v>#NAME?</v>
      </c>
      <c r="F86" s="23" t="e">
        <f t="array" aca="1" ref="F86" ca="1">IF(C86="","",XLOOKUP(C86,#REF!,#REF!,"NÃO ENCONTRADO"))</f>
        <v>#NAME?</v>
      </c>
      <c r="G86" s="18" t="s">
        <v>49</v>
      </c>
      <c r="H86" s="16">
        <v>56000</v>
      </c>
      <c r="I86" s="42"/>
      <c r="J86" s="42">
        <v>46139</v>
      </c>
      <c r="K86" s="43">
        <v>0.45763888888888887</v>
      </c>
      <c r="L86" s="50">
        <v>0.4513888888888889</v>
      </c>
      <c r="M86" s="49">
        <v>46139</v>
      </c>
      <c r="N86" s="45"/>
      <c r="O86" s="22" t="str">
        <f t="shared" si="16"/>
        <v>0 DIA(S)</v>
      </c>
      <c r="P86" s="22"/>
      <c r="Q86" s="45"/>
      <c r="R86" s="45"/>
      <c r="S86" s="45"/>
      <c r="T86" s="24" t="str">
        <f t="shared" si="11"/>
        <v/>
      </c>
      <c r="U86" s="25" t="str">
        <f t="shared" si="12"/>
        <v/>
      </c>
      <c r="V86" s="26" t="str">
        <f t="shared" si="15"/>
        <v/>
      </c>
      <c r="W86" s="23" t="str">
        <f t="shared" si="14"/>
        <v>SERVIÇO CONCLUÍDO</v>
      </c>
      <c r="X86" s="46" t="s">
        <v>302</v>
      </c>
    </row>
    <row r="87" spans="1:24" ht="12.75" hidden="1">
      <c r="A87" s="47" t="s">
        <v>303</v>
      </c>
      <c r="B87" s="42">
        <v>46127</v>
      </c>
      <c r="C87" s="48" t="s">
        <v>35</v>
      </c>
      <c r="D87" s="17" t="s">
        <v>36</v>
      </c>
      <c r="E87" s="17" t="s">
        <v>26</v>
      </c>
      <c r="F87" s="17" t="s">
        <v>37</v>
      </c>
      <c r="G87" s="18" t="s">
        <v>49</v>
      </c>
      <c r="H87" s="16">
        <v>39000</v>
      </c>
      <c r="I87" s="42"/>
      <c r="J87" s="42">
        <v>46134</v>
      </c>
      <c r="K87" s="43">
        <v>0.54166666666666663</v>
      </c>
      <c r="L87" s="45"/>
      <c r="M87" s="49">
        <v>46134</v>
      </c>
      <c r="N87" s="45"/>
      <c r="O87" s="22" t="str">
        <f t="shared" si="16"/>
        <v>0 DIA(S)</v>
      </c>
      <c r="P87" s="22"/>
      <c r="Q87" s="45"/>
      <c r="R87" s="45"/>
      <c r="S87" s="45"/>
      <c r="T87" s="24" t="str">
        <f t="shared" si="11"/>
        <v/>
      </c>
      <c r="U87" s="25" t="str">
        <f t="shared" si="12"/>
        <v/>
      </c>
      <c r="V87" s="26" t="str">
        <f t="shared" si="15"/>
        <v/>
      </c>
      <c r="W87" s="23" t="str">
        <f t="shared" si="14"/>
        <v>SERVIÇO CONCLUÍDO</v>
      </c>
      <c r="X87" s="46" t="s">
        <v>304</v>
      </c>
    </row>
    <row r="88" spans="1:24" ht="12.75" hidden="1">
      <c r="A88" s="47" t="s">
        <v>305</v>
      </c>
      <c r="B88" s="42">
        <v>46127</v>
      </c>
      <c r="C88" s="48" t="s">
        <v>105</v>
      </c>
      <c r="D88" s="17" t="s">
        <v>36</v>
      </c>
      <c r="E88" s="17" t="s">
        <v>26</v>
      </c>
      <c r="F88" s="17" t="s">
        <v>222</v>
      </c>
      <c r="G88" s="18" t="s">
        <v>49</v>
      </c>
      <c r="H88" s="16">
        <v>34578</v>
      </c>
      <c r="I88" s="42"/>
      <c r="J88" s="42">
        <v>46129</v>
      </c>
      <c r="K88" s="43">
        <v>0.33333333333333331</v>
      </c>
      <c r="L88" s="50">
        <v>0.36805555555555558</v>
      </c>
      <c r="M88" s="49">
        <v>46129</v>
      </c>
      <c r="N88" s="50">
        <v>0.375</v>
      </c>
      <c r="O88" s="22" t="str">
        <f t="shared" si="16"/>
        <v>0 DIA(S)</v>
      </c>
      <c r="P88" s="22"/>
      <c r="Q88" s="45"/>
      <c r="R88" s="45"/>
      <c r="S88" s="45"/>
      <c r="T88" s="24" t="str">
        <f t="shared" si="11"/>
        <v/>
      </c>
      <c r="U88" s="25" t="str">
        <f t="shared" si="12"/>
        <v/>
      </c>
      <c r="V88" s="26" t="str">
        <f t="shared" si="15"/>
        <v/>
      </c>
      <c r="W88" s="23" t="str">
        <f t="shared" si="14"/>
        <v>SERVIÇO CONCLUÍDO</v>
      </c>
      <c r="X88" s="46"/>
    </row>
    <row r="89" spans="1:24" ht="12.75" hidden="1">
      <c r="A89" s="47" t="s">
        <v>306</v>
      </c>
      <c r="B89" s="42">
        <v>46127</v>
      </c>
      <c r="C89" s="48" t="s">
        <v>307</v>
      </c>
      <c r="D89" s="17" t="s">
        <v>228</v>
      </c>
      <c r="E89" s="17" t="s">
        <v>26</v>
      </c>
      <c r="F89" s="17" t="s">
        <v>308</v>
      </c>
      <c r="G89" s="18" t="s">
        <v>64</v>
      </c>
      <c r="H89" s="16">
        <v>49254</v>
      </c>
      <c r="I89" s="42"/>
      <c r="J89" s="42">
        <v>46139</v>
      </c>
      <c r="K89" s="43">
        <v>0.33333333333333331</v>
      </c>
      <c r="L89" s="45"/>
      <c r="M89" s="49">
        <v>46139</v>
      </c>
      <c r="N89" s="45"/>
      <c r="O89" s="22" t="str">
        <f t="shared" si="16"/>
        <v>0 DIA(S)</v>
      </c>
      <c r="P89" s="22"/>
      <c r="Q89" s="45"/>
      <c r="R89" s="45"/>
      <c r="S89" s="45"/>
      <c r="T89" s="24" t="str">
        <f t="shared" si="11"/>
        <v/>
      </c>
      <c r="U89" s="25" t="str">
        <f t="shared" si="12"/>
        <v/>
      </c>
      <c r="V89" s="26" t="str">
        <f t="shared" si="15"/>
        <v/>
      </c>
      <c r="W89" s="23" t="str">
        <f t="shared" si="14"/>
        <v>SERVIÇO CONCLUÍDO</v>
      </c>
      <c r="X89" s="45"/>
    </row>
    <row r="90" spans="1:24" ht="12.75" hidden="1">
      <c r="A90" s="47" t="s">
        <v>309</v>
      </c>
      <c r="B90" s="42">
        <v>46127</v>
      </c>
      <c r="C90" s="48" t="s">
        <v>135</v>
      </c>
      <c r="D90" s="17" t="s">
        <v>136</v>
      </c>
      <c r="E90" s="17" t="s">
        <v>26</v>
      </c>
      <c r="F90" s="17" t="s">
        <v>265</v>
      </c>
      <c r="G90" s="18" t="s">
        <v>60</v>
      </c>
      <c r="H90" s="16">
        <v>52069</v>
      </c>
      <c r="I90" s="42"/>
      <c r="J90" s="42">
        <v>46134</v>
      </c>
      <c r="K90" s="43">
        <v>0.33333333333333331</v>
      </c>
      <c r="L90" s="45"/>
      <c r="M90" s="49">
        <v>46134</v>
      </c>
      <c r="N90" s="50">
        <v>0.58194444444444449</v>
      </c>
      <c r="O90" s="22" t="str">
        <f t="shared" si="16"/>
        <v>0 DIA(S)</v>
      </c>
      <c r="P90" s="22"/>
      <c r="Q90" s="45"/>
      <c r="R90" s="45"/>
      <c r="S90" s="45"/>
      <c r="T90" s="24" t="str">
        <f t="shared" si="11"/>
        <v/>
      </c>
      <c r="U90" s="25" t="str">
        <f t="shared" si="12"/>
        <v/>
      </c>
      <c r="V90" s="26" t="str">
        <f t="shared" si="15"/>
        <v/>
      </c>
      <c r="W90" s="23" t="str">
        <f t="shared" si="14"/>
        <v>SERVIÇO CONCLUÍDO</v>
      </c>
      <c r="X90" s="45"/>
    </row>
    <row r="91" spans="1:24" ht="12.75" hidden="1">
      <c r="A91" s="47" t="s">
        <v>310</v>
      </c>
      <c r="B91" s="42">
        <v>46127</v>
      </c>
      <c r="C91" s="48" t="s">
        <v>311</v>
      </c>
      <c r="D91" s="17" t="s">
        <v>109</v>
      </c>
      <c r="E91" s="17" t="s">
        <v>26</v>
      </c>
      <c r="F91" s="17" t="s">
        <v>312</v>
      </c>
      <c r="G91" s="18" t="s">
        <v>60</v>
      </c>
      <c r="H91" s="16">
        <v>72500</v>
      </c>
      <c r="I91" s="42"/>
      <c r="J91" s="42">
        <v>46134</v>
      </c>
      <c r="K91" s="43">
        <v>0.33333333333333331</v>
      </c>
      <c r="L91" s="45"/>
      <c r="M91" s="49">
        <v>46134</v>
      </c>
      <c r="N91" s="45"/>
      <c r="O91" s="22" t="str">
        <f t="shared" si="16"/>
        <v>0 DIA(S)</v>
      </c>
      <c r="P91" s="22"/>
      <c r="Q91" s="45"/>
      <c r="R91" s="45"/>
      <c r="S91" s="45"/>
      <c r="T91" s="24" t="str">
        <f t="shared" si="11"/>
        <v/>
      </c>
      <c r="U91" s="25" t="str">
        <f t="shared" si="12"/>
        <v/>
      </c>
      <c r="V91" s="26" t="str">
        <f t="shared" si="15"/>
        <v/>
      </c>
      <c r="W91" s="23" t="str">
        <f t="shared" si="14"/>
        <v>SERVIÇO CONCLUÍDO</v>
      </c>
      <c r="X91" s="45"/>
    </row>
    <row r="92" spans="1:24" ht="12.75" hidden="1">
      <c r="A92" s="47" t="s">
        <v>313</v>
      </c>
      <c r="B92" s="42">
        <v>46127</v>
      </c>
      <c r="C92" s="48" t="s">
        <v>275</v>
      </c>
      <c r="D92" s="23" t="e">
        <f t="array" aca="1" ref="D92" ca="1">IF(C92="","",XLOOKUP(C92,#REF!,#REF!,"NÃO ENCONTRADO"))</f>
        <v>#NAME?</v>
      </c>
      <c r="E92" s="23" t="e">
        <f t="array" aca="1" ref="E92" ca="1">IF(C92="","",XLOOKUP(C92,#REF!,#REF!,"NÃO ENCONTRADO"))</f>
        <v>#NAME?</v>
      </c>
      <c r="F92" s="23" t="e">
        <f t="array" aca="1" ref="F92" ca="1">IF(C92="","",XLOOKUP(C92,#REF!,#REF!,"NÃO ENCONTRADO"))</f>
        <v>#NAME?</v>
      </c>
      <c r="G92" s="18" t="s">
        <v>60</v>
      </c>
      <c r="H92" s="16">
        <v>29500</v>
      </c>
      <c r="I92" s="42"/>
      <c r="J92" s="42">
        <v>46134</v>
      </c>
      <c r="K92" s="43">
        <v>0.33333333333333331</v>
      </c>
      <c r="L92" s="50">
        <v>0.33333333333333331</v>
      </c>
      <c r="M92" s="49">
        <v>46134</v>
      </c>
      <c r="N92" s="50">
        <v>0.6875</v>
      </c>
      <c r="O92" s="22" t="str">
        <f t="shared" si="16"/>
        <v>0 DIA(S)</v>
      </c>
      <c r="P92" s="22"/>
      <c r="Q92" s="45"/>
      <c r="R92" s="45"/>
      <c r="S92" s="45"/>
      <c r="T92" s="24" t="str">
        <f t="shared" si="11"/>
        <v/>
      </c>
      <c r="U92" s="25" t="str">
        <f t="shared" si="12"/>
        <v/>
      </c>
      <c r="V92" s="26" t="str">
        <f t="shared" si="15"/>
        <v/>
      </c>
      <c r="W92" s="23" t="str">
        <f t="shared" si="14"/>
        <v>SERVIÇO CONCLUÍDO</v>
      </c>
      <c r="X92" s="45"/>
    </row>
    <row r="93" spans="1:24" ht="12.75" hidden="1">
      <c r="A93" s="47" t="s">
        <v>314</v>
      </c>
      <c r="B93" s="42">
        <v>46127</v>
      </c>
      <c r="C93" s="48" t="s">
        <v>154</v>
      </c>
      <c r="D93" s="23" t="e">
        <f t="array" aca="1" ref="D93" ca="1">IF(C93="","",XLOOKUP(C93,#REF!,#REF!,"NÃO ENCONTRADO"))</f>
        <v>#NAME?</v>
      </c>
      <c r="E93" s="23" t="e">
        <f t="array" aca="1" ref="E93" ca="1">IF(C93="","",XLOOKUP(C93,#REF!,#REF!,"NÃO ENCONTRADO"))</f>
        <v>#NAME?</v>
      </c>
      <c r="F93" s="23" t="e">
        <f t="array" aca="1" ref="F93" ca="1">IF(C93="","",XLOOKUP(C93,#REF!,#REF!,"NÃO ENCONTRADO"))</f>
        <v>#NAME?</v>
      </c>
      <c r="G93" s="18" t="s">
        <v>60</v>
      </c>
      <c r="H93" s="16">
        <v>41178</v>
      </c>
      <c r="I93" s="42"/>
      <c r="J93" s="42">
        <v>46135</v>
      </c>
      <c r="K93" s="43">
        <v>0.33333333333333331</v>
      </c>
      <c r="L93" s="45"/>
      <c r="M93" s="49">
        <v>46135</v>
      </c>
      <c r="N93" s="45"/>
      <c r="O93" s="22" t="str">
        <f t="shared" si="16"/>
        <v>0 DIA(S)</v>
      </c>
      <c r="P93" s="22"/>
      <c r="Q93" s="45"/>
      <c r="R93" s="45"/>
      <c r="S93" s="45"/>
      <c r="T93" s="24" t="str">
        <f t="shared" si="11"/>
        <v/>
      </c>
      <c r="U93" s="25" t="str">
        <f t="shared" si="12"/>
        <v/>
      </c>
      <c r="V93" s="26" t="str">
        <f t="shared" si="15"/>
        <v/>
      </c>
      <c r="W93" s="23" t="str">
        <f t="shared" si="14"/>
        <v>SERVIÇO CONCLUÍDO</v>
      </c>
      <c r="X93" s="45"/>
    </row>
    <row r="94" spans="1:24" ht="12.75">
      <c r="A94" s="47" t="s">
        <v>315</v>
      </c>
      <c r="B94" s="42">
        <v>46128</v>
      </c>
      <c r="C94" s="48" t="s">
        <v>316</v>
      </c>
      <c r="D94" s="23" t="e">
        <f t="array" aca="1" ref="D94" ca="1">IF(C94="","",XLOOKUP(C94,#REF!,#REF!,"NÃO ENCONTRADO"))</f>
        <v>#NAME?</v>
      </c>
      <c r="E94" s="23" t="e">
        <f t="array" aca="1" ref="E94" ca="1">IF(C94="","",XLOOKUP(C94,#REF!,#REF!,"NÃO ENCONTRADO"))</f>
        <v>#NAME?</v>
      </c>
      <c r="F94" s="23" t="e">
        <f t="array" aca="1" ref="F94" ca="1">IF(C94="","",XLOOKUP(C94,#REF!,#REF!,"NÃO ENCONTRADO"))</f>
        <v>#NAME?</v>
      </c>
      <c r="G94" s="18" t="s">
        <v>28</v>
      </c>
      <c r="H94" s="16">
        <v>6551</v>
      </c>
      <c r="I94" s="16"/>
      <c r="J94" s="42"/>
      <c r="K94" s="43"/>
      <c r="L94" s="45"/>
      <c r="M94" s="45"/>
      <c r="N94" s="45"/>
      <c r="O94" s="22" t="str">
        <f t="shared" si="16"/>
        <v/>
      </c>
      <c r="P94" s="22"/>
      <c r="Q94" s="45"/>
      <c r="R94" s="45"/>
      <c r="S94" s="45"/>
      <c r="T94" s="24" t="str">
        <f t="shared" si="11"/>
        <v/>
      </c>
      <c r="U94" s="25" t="str">
        <f t="shared" si="12"/>
        <v/>
      </c>
      <c r="V94" s="26" t="str">
        <f t="shared" si="15"/>
        <v/>
      </c>
      <c r="W94" s="23" t="str">
        <f t="shared" si="14"/>
        <v>AGUARDANDO AGENDAMENTO</v>
      </c>
      <c r="X94" s="46" t="s">
        <v>317</v>
      </c>
    </row>
    <row r="95" spans="1:24" ht="12.75" hidden="1">
      <c r="A95" s="47" t="s">
        <v>318</v>
      </c>
      <c r="B95" s="42">
        <v>46129</v>
      </c>
      <c r="C95" s="48" t="s">
        <v>319</v>
      </c>
      <c r="D95" s="17" t="s">
        <v>25</v>
      </c>
      <c r="E95" s="23" t="e">
        <f t="array" aca="1" ref="E95" ca="1">IF(C95="","",XLOOKUP(C95,#REF!,#REF!,"NÃO ENCONTRADO"))</f>
        <v>#NAME?</v>
      </c>
      <c r="F95" s="23" t="e">
        <f t="array" aca="1" ref="F95" ca="1">IF(C95="","",XLOOKUP(C95,#REF!,#REF!,"NÃO ENCONTRADO"))</f>
        <v>#NAME?</v>
      </c>
      <c r="G95" s="18" t="s">
        <v>54</v>
      </c>
      <c r="H95" s="16">
        <v>20000</v>
      </c>
      <c r="I95" s="42"/>
      <c r="J95" s="42">
        <v>46132</v>
      </c>
      <c r="K95" s="43">
        <v>0.33333333333333331</v>
      </c>
      <c r="L95" s="50">
        <v>0.32291666666666669</v>
      </c>
      <c r="M95" s="49">
        <v>46132</v>
      </c>
      <c r="N95" s="50">
        <v>0.52083333333333337</v>
      </c>
      <c r="O95" s="22" t="str">
        <f t="shared" si="16"/>
        <v>0 DIA(S)</v>
      </c>
      <c r="P95" s="22"/>
      <c r="Q95" s="45"/>
      <c r="R95" s="45"/>
      <c r="S95" s="45"/>
      <c r="T95" s="24" t="str">
        <f t="shared" si="11"/>
        <v/>
      </c>
      <c r="U95" s="25" t="str">
        <f t="shared" si="12"/>
        <v/>
      </c>
      <c r="V95" s="26" t="str">
        <f t="shared" si="15"/>
        <v/>
      </c>
      <c r="W95" s="23" t="str">
        <f t="shared" si="14"/>
        <v>SERVIÇO CONCLUÍDO</v>
      </c>
      <c r="X95" s="46" t="s">
        <v>320</v>
      </c>
    </row>
    <row r="96" spans="1:24" ht="12.75" hidden="1">
      <c r="A96" s="47" t="s">
        <v>321</v>
      </c>
      <c r="B96" s="42">
        <v>46129</v>
      </c>
      <c r="C96" s="48" t="s">
        <v>322</v>
      </c>
      <c r="D96" s="17" t="s">
        <v>323</v>
      </c>
      <c r="E96" s="17" t="s">
        <v>26</v>
      </c>
      <c r="F96" s="17" t="s">
        <v>324</v>
      </c>
      <c r="G96" s="18" t="s">
        <v>49</v>
      </c>
      <c r="H96" s="16">
        <v>27415</v>
      </c>
      <c r="I96" s="42"/>
      <c r="J96" s="42">
        <v>46132</v>
      </c>
      <c r="K96" s="43">
        <v>0.58333333333333337</v>
      </c>
      <c r="L96" s="50">
        <v>0.57986111111111116</v>
      </c>
      <c r="M96" s="49">
        <v>46132</v>
      </c>
      <c r="N96" s="50">
        <v>0.59027777777777779</v>
      </c>
      <c r="O96" s="22" t="str">
        <f t="shared" si="16"/>
        <v>0 DIA(S)</v>
      </c>
      <c r="P96" s="22"/>
      <c r="Q96" s="45"/>
      <c r="R96" s="45"/>
      <c r="S96" s="45"/>
      <c r="T96" s="24" t="str">
        <f t="shared" si="11"/>
        <v/>
      </c>
      <c r="U96" s="25" t="str">
        <f t="shared" si="12"/>
        <v/>
      </c>
      <c r="V96" s="26" t="str">
        <f t="shared" si="15"/>
        <v/>
      </c>
      <c r="W96" s="23" t="str">
        <f t="shared" si="14"/>
        <v>SERVIÇO CONCLUÍDO</v>
      </c>
      <c r="X96" s="45"/>
    </row>
    <row r="97" spans="1:24" ht="12.75" hidden="1">
      <c r="A97" s="47" t="s">
        <v>325</v>
      </c>
      <c r="B97" s="42">
        <v>46129</v>
      </c>
      <c r="C97" s="48" t="s">
        <v>326</v>
      </c>
      <c r="D97" s="17" t="s">
        <v>323</v>
      </c>
      <c r="E97" s="17" t="s">
        <v>26</v>
      </c>
      <c r="F97" s="17" t="s">
        <v>327</v>
      </c>
      <c r="G97" s="18" t="s">
        <v>139</v>
      </c>
      <c r="H97" s="16">
        <v>48512</v>
      </c>
      <c r="I97" s="42"/>
      <c r="J97" s="42">
        <v>46132</v>
      </c>
      <c r="K97" s="43">
        <v>0.33333333333333331</v>
      </c>
      <c r="L97" s="45"/>
      <c r="M97" s="49">
        <v>46132</v>
      </c>
      <c r="N97" s="45"/>
      <c r="O97" s="22" t="str">
        <f t="shared" si="16"/>
        <v>0 DIA(S)</v>
      </c>
      <c r="P97" s="22"/>
      <c r="Q97" s="45"/>
      <c r="R97" s="45"/>
      <c r="S97" s="45"/>
      <c r="T97" s="24" t="str">
        <f t="shared" si="11"/>
        <v/>
      </c>
      <c r="U97" s="25" t="str">
        <f t="shared" si="12"/>
        <v/>
      </c>
      <c r="V97" s="26" t="str">
        <f t="shared" si="15"/>
        <v/>
      </c>
      <c r="W97" s="23" t="str">
        <f t="shared" si="14"/>
        <v>SERVIÇO CONCLUÍDO</v>
      </c>
      <c r="X97" s="45"/>
    </row>
    <row r="98" spans="1:24" ht="12.75" hidden="1">
      <c r="A98" s="47" t="s">
        <v>328</v>
      </c>
      <c r="B98" s="42">
        <v>46132</v>
      </c>
      <c r="C98" s="48" t="s">
        <v>329</v>
      </c>
      <c r="D98" s="23" t="e">
        <f t="array" aca="1" ref="D98" ca="1">IF(C98="","",XLOOKUP(C98,#REF!,#REF!,"NÃO ENCONTRADO"))</f>
        <v>#NAME?</v>
      </c>
      <c r="E98" s="23" t="e">
        <f t="array" aca="1" ref="E98" ca="1">IF(C98="","",XLOOKUP(C98,#REF!,#REF!,"NÃO ENCONTRADO"))</f>
        <v>#NAME?</v>
      </c>
      <c r="F98" s="23" t="e">
        <f t="array" aca="1" ref="F98" ca="1">IF(C98="","",XLOOKUP(C98,#REF!,#REF!,"NÃO ENCONTRADO"))</f>
        <v>#NAME?</v>
      </c>
      <c r="G98" s="18" t="s">
        <v>60</v>
      </c>
      <c r="H98" s="16">
        <v>24151</v>
      </c>
      <c r="I98" s="42"/>
      <c r="J98" s="42">
        <v>46135</v>
      </c>
      <c r="K98" s="43">
        <v>0.33333333333333331</v>
      </c>
      <c r="L98" s="50">
        <v>0.31944444444444442</v>
      </c>
      <c r="M98" s="49">
        <v>46135</v>
      </c>
      <c r="N98" s="50">
        <v>0.45833333333333331</v>
      </c>
      <c r="O98" s="22" t="str">
        <f t="shared" si="16"/>
        <v>0 DIA(S)</v>
      </c>
      <c r="P98" s="22"/>
      <c r="Q98" s="45"/>
      <c r="R98" s="45"/>
      <c r="S98" s="45"/>
      <c r="T98" s="24" t="str">
        <f t="shared" si="11"/>
        <v/>
      </c>
      <c r="U98" s="25" t="str">
        <f t="shared" si="12"/>
        <v/>
      </c>
      <c r="V98" s="26" t="str">
        <f t="shared" si="15"/>
        <v/>
      </c>
      <c r="W98" s="23" t="str">
        <f t="shared" si="14"/>
        <v>SERVIÇO CONCLUÍDO</v>
      </c>
      <c r="X98" s="45"/>
    </row>
    <row r="99" spans="1:24" ht="25.5">
      <c r="A99" s="47" t="s">
        <v>330</v>
      </c>
      <c r="B99" s="42">
        <v>46134</v>
      </c>
      <c r="C99" s="48" t="s">
        <v>331</v>
      </c>
      <c r="D99" s="17" t="s">
        <v>332</v>
      </c>
      <c r="E99" s="17" t="s">
        <v>26</v>
      </c>
      <c r="F99" s="17" t="s">
        <v>333</v>
      </c>
      <c r="G99" s="18" t="s">
        <v>295</v>
      </c>
      <c r="H99" s="16">
        <v>36906</v>
      </c>
      <c r="I99" s="16"/>
      <c r="J99" s="42">
        <v>46148</v>
      </c>
      <c r="K99" s="43">
        <v>0.33333333333333331</v>
      </c>
      <c r="L99" s="45"/>
      <c r="M99" s="45"/>
      <c r="N99" s="45"/>
      <c r="O99" s="22" t="str">
        <f t="shared" si="16"/>
        <v/>
      </c>
      <c r="P99" s="22"/>
      <c r="Q99" s="45"/>
      <c r="R99" s="45"/>
      <c r="S99" s="45"/>
      <c r="T99" s="24" t="str">
        <f t="shared" si="11"/>
        <v/>
      </c>
      <c r="U99" s="25" t="str">
        <f t="shared" si="12"/>
        <v/>
      </c>
      <c r="V99" s="26" t="str">
        <f t="shared" si="15"/>
        <v/>
      </c>
      <c r="W99" s="23" t="str">
        <f t="shared" si="14"/>
        <v>EM ANDAMENTO</v>
      </c>
      <c r="X99" s="46" t="s">
        <v>334</v>
      </c>
    </row>
    <row r="100" spans="1:24" ht="12.75" hidden="1">
      <c r="A100" s="47" t="s">
        <v>335</v>
      </c>
      <c r="B100" s="42">
        <v>46134</v>
      </c>
      <c r="C100" s="48" t="s">
        <v>31</v>
      </c>
      <c r="D100" s="23" t="e">
        <f t="array" aca="1" ref="D100" ca="1">IF(C100="","",XLOOKUP(C100,#REF!,#REF!,"NÃO ENCONTRADO"))</f>
        <v>#NAME?</v>
      </c>
      <c r="E100" s="23" t="e">
        <f t="array" aca="1" ref="E100" ca="1">IF(C100="","",XLOOKUP(C100,#REF!,#REF!,"NÃO ENCONTRADO"))</f>
        <v>#NAME?</v>
      </c>
      <c r="F100" s="23" t="e">
        <f t="array" aca="1" ref="F100" ca="1">IF(C100="","",XLOOKUP(C100,#REF!,#REF!,"NÃO ENCONTRADO"))</f>
        <v>#NAME?</v>
      </c>
      <c r="G100" s="18" t="s">
        <v>60</v>
      </c>
      <c r="H100" s="16">
        <v>60513</v>
      </c>
      <c r="I100" s="42"/>
      <c r="J100" s="42">
        <v>46139</v>
      </c>
      <c r="K100" s="43">
        <v>0.33333333333333331</v>
      </c>
      <c r="L100" s="45"/>
      <c r="M100" s="49">
        <v>46139</v>
      </c>
      <c r="N100" s="45"/>
      <c r="O100" s="22" t="str">
        <f t="shared" si="16"/>
        <v>0 DIA(S)</v>
      </c>
      <c r="P100" s="22"/>
      <c r="Q100" s="45"/>
      <c r="R100" s="45"/>
      <c r="S100" s="45"/>
      <c r="T100" s="24" t="str">
        <f t="shared" si="11"/>
        <v/>
      </c>
      <c r="U100" s="25" t="str">
        <f t="shared" si="12"/>
        <v/>
      </c>
      <c r="V100" s="26" t="str">
        <f t="shared" si="15"/>
        <v/>
      </c>
      <c r="W100" s="23" t="str">
        <f t="shared" si="14"/>
        <v>SERVIÇO CONCLUÍDO</v>
      </c>
      <c r="X100" s="45"/>
    </row>
    <row r="101" spans="1:24" ht="12.75" hidden="1">
      <c r="A101" s="47" t="s">
        <v>336</v>
      </c>
      <c r="B101" s="42">
        <v>46134</v>
      </c>
      <c r="C101" s="48" t="s">
        <v>337</v>
      </c>
      <c r="D101" s="17" t="s">
        <v>338</v>
      </c>
      <c r="E101" s="23" t="e">
        <f t="array" aca="1" ref="E101" ca="1">IF(C101="","",XLOOKUP(C101,#REF!,#REF!,"NÃO ENCONTRADO"))</f>
        <v>#NAME?</v>
      </c>
      <c r="F101" s="17" t="s">
        <v>339</v>
      </c>
      <c r="G101" s="18" t="s">
        <v>60</v>
      </c>
      <c r="H101" s="16">
        <v>32482</v>
      </c>
      <c r="I101" s="42"/>
      <c r="J101" s="42">
        <v>46139</v>
      </c>
      <c r="K101" s="43">
        <v>0.33333333333333331</v>
      </c>
      <c r="L101" s="45"/>
      <c r="M101" s="49">
        <v>46139</v>
      </c>
      <c r="N101" s="45"/>
      <c r="O101" s="22" t="str">
        <f t="shared" si="16"/>
        <v>0 DIA(S)</v>
      </c>
      <c r="P101" s="22"/>
      <c r="Q101" s="45"/>
      <c r="R101" s="45"/>
      <c r="S101" s="45"/>
      <c r="T101" s="24" t="str">
        <f t="shared" si="11"/>
        <v/>
      </c>
      <c r="U101" s="25" t="str">
        <f t="shared" si="12"/>
        <v/>
      </c>
      <c r="V101" s="26" t="str">
        <f t="shared" si="15"/>
        <v/>
      </c>
      <c r="W101" s="23" t="str">
        <f t="shared" si="14"/>
        <v>SERVIÇO CONCLUÍDO</v>
      </c>
      <c r="X101" s="45"/>
    </row>
    <row r="102" spans="1:24" ht="12.75" hidden="1">
      <c r="A102" s="47" t="s">
        <v>340</v>
      </c>
      <c r="B102" s="42">
        <v>46134</v>
      </c>
      <c r="C102" s="48" t="s">
        <v>286</v>
      </c>
      <c r="D102" s="23" t="e">
        <f t="array" aca="1" ref="D102" ca="1">IF(C102="","",XLOOKUP(C102,#REF!,#REF!,"NÃO ENCONTRADO"))</f>
        <v>#NAME?</v>
      </c>
      <c r="E102" s="23" t="e">
        <f t="array" aca="1" ref="E102" ca="1">IF(C102="","",XLOOKUP(C102,#REF!,#REF!,"NÃO ENCONTRADO"))</f>
        <v>#NAME?</v>
      </c>
      <c r="F102" s="23" t="e">
        <f t="array" aca="1" ref="F102" ca="1">IF(C102="","",XLOOKUP(C102,#REF!,#REF!,"NÃO ENCONTRADO"))</f>
        <v>#NAME?</v>
      </c>
      <c r="G102" s="18" t="s">
        <v>133</v>
      </c>
      <c r="H102" s="16">
        <v>36071</v>
      </c>
      <c r="I102" s="42"/>
      <c r="J102" s="42">
        <v>46135</v>
      </c>
      <c r="K102" s="43">
        <v>0.33333333333333331</v>
      </c>
      <c r="L102" s="50">
        <v>0.3263888888888889</v>
      </c>
      <c r="M102" s="49">
        <v>46135</v>
      </c>
      <c r="N102" s="50">
        <v>0.42499999999999999</v>
      </c>
      <c r="O102" s="22" t="str">
        <f t="shared" si="16"/>
        <v>0 DIA(S)</v>
      </c>
      <c r="P102" s="22"/>
      <c r="Q102" s="45"/>
      <c r="R102" s="45"/>
      <c r="S102" s="45"/>
      <c r="T102" s="24" t="str">
        <f t="shared" si="11"/>
        <v/>
      </c>
      <c r="U102" s="25" t="str">
        <f t="shared" si="12"/>
        <v/>
      </c>
      <c r="V102" s="26" t="str">
        <f t="shared" si="15"/>
        <v/>
      </c>
      <c r="W102" s="23" t="str">
        <f t="shared" si="14"/>
        <v>SERVIÇO CONCLUÍDO</v>
      </c>
      <c r="X102" s="45"/>
    </row>
    <row r="103" spans="1:24" ht="12.75" hidden="1">
      <c r="A103" s="47" t="s">
        <v>341</v>
      </c>
      <c r="B103" s="42">
        <v>46135</v>
      </c>
      <c r="C103" s="48" t="s">
        <v>39</v>
      </c>
      <c r="D103" s="23" t="e">
        <f t="array" aca="1" ref="D103" ca="1">IF(C103="","",XLOOKUP(C103,#REF!,#REF!,"NÃO ENCONTRADO"))</f>
        <v>#NAME?</v>
      </c>
      <c r="E103" s="23" t="e">
        <f t="array" aca="1" ref="E103" ca="1">IF(C103="","",XLOOKUP(C103,#REF!,#REF!,"NÃO ENCONTRADO"))</f>
        <v>#NAME?</v>
      </c>
      <c r="F103" s="23" t="e">
        <f t="array" aca="1" ref="F103" ca="1">IF(C103="","",XLOOKUP(C103,#REF!,#REF!,"NÃO ENCONTRADO"))</f>
        <v>#NAME?</v>
      </c>
      <c r="G103" s="18" t="s">
        <v>139</v>
      </c>
      <c r="H103" s="16">
        <v>49270</v>
      </c>
      <c r="I103" s="42"/>
      <c r="J103" s="42">
        <v>46139</v>
      </c>
      <c r="K103" s="43">
        <v>0.33333333333333331</v>
      </c>
      <c r="L103" s="45"/>
      <c r="M103" s="49">
        <v>46139</v>
      </c>
      <c r="N103" s="45"/>
      <c r="O103" s="22" t="str">
        <f t="shared" si="16"/>
        <v>0 DIA(S)</v>
      </c>
      <c r="P103" s="22"/>
      <c r="Q103" s="45"/>
      <c r="R103" s="45"/>
      <c r="S103" s="45"/>
      <c r="T103" s="24" t="str">
        <f t="shared" si="11"/>
        <v/>
      </c>
      <c r="U103" s="25" t="str">
        <f t="shared" si="12"/>
        <v/>
      </c>
      <c r="V103" s="26" t="str">
        <f t="shared" si="15"/>
        <v/>
      </c>
      <c r="W103" s="23" t="str">
        <f t="shared" si="14"/>
        <v>SERVIÇO CONCLUÍDO</v>
      </c>
      <c r="X103" s="45"/>
    </row>
    <row r="104" spans="1:24" ht="12.75" hidden="1">
      <c r="A104" s="47" t="s">
        <v>342</v>
      </c>
      <c r="B104" s="42">
        <v>46136</v>
      </c>
      <c r="C104" s="48" t="s">
        <v>343</v>
      </c>
      <c r="D104" s="17" t="s">
        <v>344</v>
      </c>
      <c r="E104" s="17" t="s">
        <v>131</v>
      </c>
      <c r="F104" s="17" t="s">
        <v>345</v>
      </c>
      <c r="G104" s="18" t="s">
        <v>49</v>
      </c>
      <c r="H104" s="16">
        <v>56367</v>
      </c>
      <c r="I104" s="42"/>
      <c r="J104" s="42">
        <v>46136</v>
      </c>
      <c r="K104" s="43">
        <v>0.58333333333333337</v>
      </c>
      <c r="L104" s="45"/>
      <c r="M104" s="49">
        <v>46136</v>
      </c>
      <c r="N104" s="45"/>
      <c r="O104" s="22" t="str">
        <f t="shared" si="16"/>
        <v>0 DIA(S)</v>
      </c>
      <c r="P104" s="22"/>
      <c r="Q104" s="45"/>
      <c r="R104" s="46"/>
      <c r="S104" s="45"/>
      <c r="T104" s="24" t="str">
        <f t="shared" si="11"/>
        <v/>
      </c>
      <c r="U104" s="25" t="str">
        <f t="shared" si="12"/>
        <v/>
      </c>
      <c r="V104" s="26" t="str">
        <f t="shared" si="15"/>
        <v/>
      </c>
      <c r="W104" s="23" t="str">
        <f t="shared" si="14"/>
        <v>SERVIÇO CONCLUÍDO</v>
      </c>
      <c r="X104" s="45"/>
    </row>
    <row r="105" spans="1:24" ht="25.5">
      <c r="A105" s="47" t="s">
        <v>346</v>
      </c>
      <c r="B105" s="42">
        <v>46139</v>
      </c>
      <c r="C105" s="48" t="s">
        <v>347</v>
      </c>
      <c r="D105" s="23" t="e">
        <f t="array" aca="1" ref="D105" ca="1">IF(C105="","",XLOOKUP(C105,#REF!,#REF!,"NÃO ENCONTRADO"))</f>
        <v>#NAME?</v>
      </c>
      <c r="E105" s="23" t="e">
        <f t="array" aca="1" ref="E105" ca="1">IF(C105="","",XLOOKUP(C105,#REF!,#REF!,"NÃO ENCONTRADO"))</f>
        <v>#NAME?</v>
      </c>
      <c r="F105" s="23" t="e">
        <f t="array" aca="1" ref="F105" ca="1">IF(C105="","",XLOOKUP(C105,#REF!,#REF!,"NÃO ENCONTRADO"))</f>
        <v>#NAME?</v>
      </c>
      <c r="G105" s="18" t="s">
        <v>122</v>
      </c>
      <c r="H105" s="16">
        <v>16199</v>
      </c>
      <c r="I105" s="16"/>
      <c r="J105" s="42">
        <v>46146</v>
      </c>
      <c r="K105" s="43">
        <v>0.33333333333333331</v>
      </c>
      <c r="L105" s="45"/>
      <c r="M105" s="45"/>
      <c r="N105" s="45"/>
      <c r="O105" s="22" t="str">
        <f t="shared" si="16"/>
        <v/>
      </c>
      <c r="P105" s="22"/>
      <c r="Q105" s="45"/>
      <c r="R105" s="45"/>
      <c r="S105" s="45"/>
      <c r="T105" s="24" t="str">
        <f t="shared" si="11"/>
        <v/>
      </c>
      <c r="U105" s="25" t="str">
        <f t="shared" si="12"/>
        <v/>
      </c>
      <c r="V105" s="26" t="str">
        <f t="shared" si="15"/>
        <v/>
      </c>
      <c r="W105" s="23" t="str">
        <f t="shared" si="14"/>
        <v>EM ANDAMENTO</v>
      </c>
      <c r="X105" s="45"/>
    </row>
    <row r="106" spans="1:24" ht="25.5">
      <c r="A106" s="47" t="s">
        <v>348</v>
      </c>
      <c r="B106" s="42">
        <v>46139</v>
      </c>
      <c r="C106" s="48" t="s">
        <v>349</v>
      </c>
      <c r="D106" s="23" t="e">
        <f t="array" aca="1" ref="D106" ca="1">IF(C106="","",XLOOKUP(C106,#REF!,#REF!,"NÃO ENCONTRADO"))</f>
        <v>#NAME?</v>
      </c>
      <c r="E106" s="23" t="e">
        <f t="array" aca="1" ref="E106" ca="1">IF(C106="","",XLOOKUP(C106,#REF!,#REF!,"NÃO ENCONTRADO"))</f>
        <v>#NAME?</v>
      </c>
      <c r="F106" s="23" t="e">
        <f t="array" aca="1" ref="F106" ca="1">IF(C106="","",XLOOKUP(C106,#REF!,#REF!,"NÃO ENCONTRADO"))</f>
        <v>#NAME?</v>
      </c>
      <c r="G106" s="18" t="s">
        <v>103</v>
      </c>
      <c r="H106" s="16">
        <v>39979</v>
      </c>
      <c r="I106" s="16"/>
      <c r="J106" s="42">
        <v>46140</v>
      </c>
      <c r="K106" s="43">
        <v>0.33333333333333331</v>
      </c>
      <c r="L106" s="45"/>
      <c r="M106" s="45"/>
      <c r="N106" s="45"/>
      <c r="O106" s="22" t="str">
        <f t="shared" si="16"/>
        <v/>
      </c>
      <c r="P106" s="22"/>
      <c r="Q106" s="46"/>
      <c r="R106" s="45"/>
      <c r="S106" s="45"/>
      <c r="T106" s="24" t="str">
        <f t="shared" si="11"/>
        <v/>
      </c>
      <c r="U106" s="25" t="str">
        <f t="shared" si="12"/>
        <v/>
      </c>
      <c r="V106" s="26" t="str">
        <f t="shared" si="15"/>
        <v/>
      </c>
      <c r="W106" s="23" t="str">
        <f t="shared" si="14"/>
        <v>EM ANDAMENTO</v>
      </c>
      <c r="X106" s="45"/>
    </row>
    <row r="107" spans="1:24" ht="12.75">
      <c r="A107" s="47" t="s">
        <v>350</v>
      </c>
      <c r="B107" s="42">
        <v>46139</v>
      </c>
      <c r="C107" s="48" t="s">
        <v>351</v>
      </c>
      <c r="D107" s="23" t="e">
        <f t="array" aca="1" ref="D107" ca="1">IF(C107="","",XLOOKUP(C107,#REF!,#REF!,"NÃO ENCONTRADO"))</f>
        <v>#NAME?</v>
      </c>
      <c r="E107" s="23" t="e">
        <f t="array" aca="1" ref="E107" ca="1">IF(C107="","",XLOOKUP(C107,#REF!,#REF!,"NÃO ENCONTRADO"))</f>
        <v>#NAME?</v>
      </c>
      <c r="F107" s="23" t="e">
        <f t="array" aca="1" ref="F107" ca="1">IF(C107="","",XLOOKUP(C107,#REF!,#REF!,"NÃO ENCONTRADO"))</f>
        <v>#NAME?</v>
      </c>
      <c r="G107" s="18" t="s">
        <v>60</v>
      </c>
      <c r="H107" s="16">
        <v>29382</v>
      </c>
      <c r="I107" s="16"/>
      <c r="J107" s="42">
        <v>46146</v>
      </c>
      <c r="K107" s="43">
        <v>0.33333333333333331</v>
      </c>
      <c r="L107" s="45"/>
      <c r="M107" s="45"/>
      <c r="N107" s="45"/>
      <c r="O107" s="22" t="str">
        <f t="shared" si="16"/>
        <v/>
      </c>
      <c r="P107" s="22"/>
      <c r="Q107" s="45"/>
      <c r="R107" s="45"/>
      <c r="S107" s="45"/>
      <c r="T107" s="24" t="str">
        <f t="shared" si="11"/>
        <v/>
      </c>
      <c r="U107" s="25" t="str">
        <f t="shared" si="12"/>
        <v/>
      </c>
      <c r="V107" s="26" t="str">
        <f t="shared" si="15"/>
        <v/>
      </c>
      <c r="W107" s="23" t="str">
        <f t="shared" si="14"/>
        <v>EM ANDAMENTO</v>
      </c>
      <c r="X107" s="45"/>
    </row>
    <row r="108" spans="1:24" ht="12.75">
      <c r="A108" s="47" t="s">
        <v>352</v>
      </c>
      <c r="B108" s="42">
        <v>46140</v>
      </c>
      <c r="C108" s="48" t="s">
        <v>125</v>
      </c>
      <c r="D108" s="17" t="s">
        <v>126</v>
      </c>
      <c r="E108" s="17" t="s">
        <v>26</v>
      </c>
      <c r="F108" s="17" t="s">
        <v>353</v>
      </c>
      <c r="G108" s="18" t="s">
        <v>155</v>
      </c>
      <c r="H108" s="16">
        <v>41257</v>
      </c>
      <c r="I108" s="16" t="s">
        <v>354</v>
      </c>
      <c r="J108" s="44"/>
      <c r="K108" s="44"/>
      <c r="L108" s="45"/>
      <c r="M108" s="45"/>
      <c r="N108" s="45"/>
      <c r="O108" s="22" t="str">
        <f t="shared" si="16"/>
        <v/>
      </c>
      <c r="P108" s="22"/>
      <c r="Q108" s="45"/>
      <c r="R108" s="45"/>
      <c r="S108" s="45"/>
      <c r="T108" s="24" t="str">
        <f t="shared" si="11"/>
        <v/>
      </c>
      <c r="U108" s="25" t="str">
        <f t="shared" si="12"/>
        <v/>
      </c>
      <c r="V108" s="26" t="str">
        <f t="shared" si="15"/>
        <v/>
      </c>
      <c r="W108" s="23" t="str">
        <f t="shared" si="14"/>
        <v>AGUARDANDO AGENDAMENTO</v>
      </c>
      <c r="X108" s="45"/>
    </row>
    <row r="109" spans="1:24" ht="12.75">
      <c r="A109" s="47" t="s">
        <v>355</v>
      </c>
      <c r="B109" s="42">
        <v>46140</v>
      </c>
      <c r="C109" s="48" t="s">
        <v>108</v>
      </c>
      <c r="D109" s="17" t="s">
        <v>109</v>
      </c>
      <c r="E109" s="17" t="s">
        <v>26</v>
      </c>
      <c r="F109" s="17" t="s">
        <v>110</v>
      </c>
      <c r="G109" s="18" t="s">
        <v>28</v>
      </c>
      <c r="H109" s="16">
        <v>43000</v>
      </c>
      <c r="I109" s="16"/>
      <c r="J109" s="42">
        <v>46148</v>
      </c>
      <c r="K109" s="43">
        <v>0.33333333333333331</v>
      </c>
      <c r="L109" s="45"/>
      <c r="M109" s="45"/>
      <c r="N109" s="45"/>
      <c r="O109" s="22" t="str">
        <f t="shared" si="16"/>
        <v/>
      </c>
      <c r="P109" s="22"/>
      <c r="Q109" s="45"/>
      <c r="R109" s="45"/>
      <c r="S109" s="45"/>
      <c r="T109" s="24" t="str">
        <f t="shared" si="11"/>
        <v/>
      </c>
      <c r="U109" s="25" t="str">
        <f t="shared" si="12"/>
        <v/>
      </c>
      <c r="V109" s="26" t="str">
        <f t="shared" si="15"/>
        <v/>
      </c>
      <c r="W109" s="23" t="str">
        <f t="shared" si="14"/>
        <v>EM ANDAMENTO</v>
      </c>
      <c r="X109" s="45"/>
    </row>
    <row r="110" spans="1:24" ht="25.5">
      <c r="A110" s="47" t="s">
        <v>356</v>
      </c>
      <c r="B110" s="42">
        <v>46140</v>
      </c>
      <c r="C110" s="48" t="s">
        <v>215</v>
      </c>
      <c r="D110" s="17" t="s">
        <v>52</v>
      </c>
      <c r="E110" s="17" t="s">
        <v>26</v>
      </c>
      <c r="F110" s="17" t="s">
        <v>217</v>
      </c>
      <c r="G110" s="18" t="s">
        <v>357</v>
      </c>
      <c r="H110" s="16">
        <v>33680</v>
      </c>
      <c r="I110" s="16"/>
      <c r="J110" s="42">
        <v>46148</v>
      </c>
      <c r="K110" s="43">
        <v>0.33333333333333331</v>
      </c>
      <c r="L110" s="45"/>
      <c r="M110" s="45"/>
      <c r="N110" s="45"/>
      <c r="O110" s="22" t="str">
        <f t="shared" si="16"/>
        <v/>
      </c>
      <c r="P110" s="22"/>
      <c r="Q110" s="45"/>
      <c r="R110" s="45"/>
      <c r="S110" s="45"/>
      <c r="T110" s="24" t="str">
        <f t="shared" si="11"/>
        <v/>
      </c>
      <c r="U110" s="25" t="str">
        <f t="shared" si="12"/>
        <v/>
      </c>
      <c r="V110" s="26" t="str">
        <f t="shared" si="15"/>
        <v/>
      </c>
      <c r="W110" s="23" t="str">
        <f t="shared" si="14"/>
        <v>EM ANDAMENTO</v>
      </c>
      <c r="X110" s="45"/>
    </row>
    <row r="111" spans="1:24" ht="25.5">
      <c r="A111" s="47" t="s">
        <v>358</v>
      </c>
      <c r="B111" s="42">
        <v>46140</v>
      </c>
      <c r="C111" s="48" t="s">
        <v>359</v>
      </c>
      <c r="D111" s="17" t="s">
        <v>130</v>
      </c>
      <c r="E111" s="17" t="s">
        <v>131</v>
      </c>
      <c r="F111" s="17" t="s">
        <v>360</v>
      </c>
      <c r="G111" s="18" t="s">
        <v>361</v>
      </c>
      <c r="H111" s="16">
        <v>26148</v>
      </c>
      <c r="I111" s="16"/>
      <c r="J111" s="42">
        <v>46153</v>
      </c>
      <c r="K111" s="43">
        <v>0.33333333333333331</v>
      </c>
      <c r="L111" s="45"/>
      <c r="M111" s="45"/>
      <c r="N111" s="45"/>
      <c r="O111" s="22" t="str">
        <f t="shared" si="16"/>
        <v/>
      </c>
      <c r="P111" s="22"/>
      <c r="Q111" s="45"/>
      <c r="R111" s="45"/>
      <c r="S111" s="45"/>
      <c r="T111" s="24" t="str">
        <f t="shared" si="11"/>
        <v/>
      </c>
      <c r="U111" s="25" t="str">
        <f t="shared" si="12"/>
        <v/>
      </c>
      <c r="V111" s="26" t="str">
        <f t="shared" si="15"/>
        <v/>
      </c>
      <c r="W111" s="23" t="str">
        <f t="shared" si="14"/>
        <v>EM ANDAMENTO</v>
      </c>
      <c r="X111" s="45"/>
    </row>
    <row r="112" spans="1:24" ht="12.75">
      <c r="A112" s="47" t="s">
        <v>362</v>
      </c>
      <c r="B112" s="42">
        <v>46146</v>
      </c>
      <c r="C112" s="48" t="s">
        <v>363</v>
      </c>
      <c r="D112" s="17" t="s">
        <v>364</v>
      </c>
      <c r="E112" s="17" t="s">
        <v>131</v>
      </c>
      <c r="F112" s="17" t="s">
        <v>365</v>
      </c>
      <c r="G112" s="18" t="s">
        <v>60</v>
      </c>
      <c r="H112" s="16">
        <v>19990</v>
      </c>
      <c r="I112" s="16" t="s">
        <v>354</v>
      </c>
      <c r="J112" s="42">
        <v>46160</v>
      </c>
      <c r="K112" s="43">
        <v>0.33333333333333331</v>
      </c>
      <c r="L112" s="45"/>
      <c r="M112" s="45"/>
      <c r="N112" s="45"/>
      <c r="O112" s="22" t="str">
        <f t="shared" si="16"/>
        <v/>
      </c>
      <c r="P112" s="22"/>
      <c r="Q112" s="45"/>
      <c r="R112" s="45"/>
      <c r="S112" s="45"/>
      <c r="T112" s="24" t="str">
        <f t="shared" si="11"/>
        <v/>
      </c>
      <c r="U112" s="25" t="str">
        <f t="shared" si="12"/>
        <v/>
      </c>
      <c r="V112" s="26" t="str">
        <f t="shared" si="15"/>
        <v/>
      </c>
      <c r="W112" s="23" t="str">
        <f t="shared" si="14"/>
        <v>EM ANDAMENTO</v>
      </c>
      <c r="X112" s="45"/>
    </row>
    <row r="113" spans="1:24" ht="25.5">
      <c r="A113" s="47" t="s">
        <v>366</v>
      </c>
      <c r="B113" s="42">
        <v>46121</v>
      </c>
      <c r="C113" s="48" t="s">
        <v>204</v>
      </c>
      <c r="D113" s="17" t="s">
        <v>176</v>
      </c>
      <c r="E113" s="17" t="s">
        <v>26</v>
      </c>
      <c r="F113" s="23" t="s">
        <v>205</v>
      </c>
      <c r="G113" s="18" t="s">
        <v>122</v>
      </c>
      <c r="H113" s="16">
        <v>46742</v>
      </c>
      <c r="I113" s="16" t="s">
        <v>354</v>
      </c>
      <c r="J113" s="44"/>
      <c r="K113" s="44"/>
      <c r="L113" s="45"/>
      <c r="M113" s="45"/>
      <c r="N113" s="45"/>
      <c r="O113" s="22" t="str">
        <f t="shared" si="16"/>
        <v/>
      </c>
      <c r="P113" s="22"/>
      <c r="Q113" s="45"/>
      <c r="R113" s="45"/>
      <c r="S113" s="45"/>
      <c r="T113" s="24" t="str">
        <f t="shared" si="11"/>
        <v/>
      </c>
      <c r="U113" s="25" t="str">
        <f t="shared" si="12"/>
        <v/>
      </c>
      <c r="V113" s="26" t="str">
        <f t="shared" si="15"/>
        <v/>
      </c>
      <c r="W113" s="23" t="str">
        <f t="shared" si="14"/>
        <v>AGUARDANDO AGENDAMENTO</v>
      </c>
      <c r="X113" s="45"/>
    </row>
    <row r="114" spans="1:24" ht="25.5">
      <c r="A114" s="47" t="s">
        <v>367</v>
      </c>
      <c r="B114" s="42">
        <v>46147</v>
      </c>
      <c r="C114" s="48" t="s">
        <v>368</v>
      </c>
      <c r="D114" s="23" t="e">
        <f t="array" aca="1" ref="D114" ca="1">IF(C114="","",XLOOKUP(C114,#REF!,#REF!,"NÃO ENCONTRADO"))</f>
        <v>#NAME?</v>
      </c>
      <c r="E114" s="23" t="e">
        <f t="array" aca="1" ref="E114" ca="1">IF(C114="","",XLOOKUP(C114,#REF!,#REF!,"NÃO ENCONTRADO"))</f>
        <v>#NAME?</v>
      </c>
      <c r="F114" s="23" t="e">
        <f t="array" aca="1" ref="F114" ca="1">IF(C114="","",XLOOKUP(C114,#REF!,#REF!,"NÃO ENCONTRADO"))</f>
        <v>#NAME?</v>
      </c>
      <c r="G114" s="18" t="s">
        <v>103</v>
      </c>
      <c r="H114" s="16">
        <v>50758</v>
      </c>
      <c r="I114" s="16" t="s">
        <v>354</v>
      </c>
      <c r="J114" s="42">
        <v>46161</v>
      </c>
      <c r="K114" s="43">
        <v>0.33333333333333331</v>
      </c>
      <c r="L114" s="45"/>
      <c r="M114" s="45"/>
      <c r="N114" s="45"/>
      <c r="O114" s="22" t="str">
        <f t="shared" si="16"/>
        <v/>
      </c>
      <c r="P114" s="22"/>
      <c r="Q114" s="45"/>
      <c r="R114" s="45"/>
      <c r="S114" s="45"/>
      <c r="T114" s="24" t="str">
        <f t="shared" si="11"/>
        <v/>
      </c>
      <c r="U114" s="25" t="str">
        <f t="shared" si="12"/>
        <v/>
      </c>
      <c r="V114" s="26" t="str">
        <f t="shared" si="15"/>
        <v/>
      </c>
      <c r="W114" s="23" t="str">
        <f t="shared" si="14"/>
        <v>EM ANDAMENTO</v>
      </c>
      <c r="X114" s="45"/>
    </row>
    <row r="115" spans="1:24" ht="12.75">
      <c r="A115" s="47" t="s">
        <v>369</v>
      </c>
      <c r="B115" s="42">
        <v>46147</v>
      </c>
      <c r="C115" s="48" t="s">
        <v>70</v>
      </c>
      <c r="D115" s="17" t="s">
        <v>71</v>
      </c>
      <c r="E115" s="17" t="s">
        <v>131</v>
      </c>
      <c r="F115" s="17" t="s">
        <v>370</v>
      </c>
      <c r="G115" s="18" t="s">
        <v>49</v>
      </c>
      <c r="H115" s="16">
        <v>66434</v>
      </c>
      <c r="I115" s="16" t="s">
        <v>354</v>
      </c>
      <c r="J115" s="44"/>
      <c r="K115" s="44"/>
      <c r="L115" s="45"/>
      <c r="M115" s="45"/>
      <c r="N115" s="45"/>
      <c r="O115" s="22" t="str">
        <f t="shared" si="16"/>
        <v/>
      </c>
      <c r="P115" s="22"/>
      <c r="Q115" s="45"/>
      <c r="R115" s="45"/>
      <c r="S115" s="45"/>
      <c r="T115" s="24" t="str">
        <f t="shared" si="11"/>
        <v/>
      </c>
      <c r="U115" s="25" t="str">
        <f t="shared" si="12"/>
        <v/>
      </c>
      <c r="V115" s="26" t="str">
        <f t="shared" si="15"/>
        <v/>
      </c>
      <c r="W115" s="23" t="str">
        <f t="shared" si="14"/>
        <v>AGUARDANDO AGENDAMENTO</v>
      </c>
      <c r="X115" s="45"/>
    </row>
    <row r="116" spans="1:24" ht="12.75">
      <c r="A116" s="47" t="s">
        <v>371</v>
      </c>
      <c r="B116" s="42">
        <v>46153</v>
      </c>
      <c r="C116" s="48" t="s">
        <v>372</v>
      </c>
      <c r="D116" s="17" t="s">
        <v>373</v>
      </c>
      <c r="E116" s="17" t="s">
        <v>26</v>
      </c>
      <c r="F116" s="17" t="s">
        <v>374</v>
      </c>
      <c r="G116" s="18" t="s">
        <v>49</v>
      </c>
      <c r="H116" s="16">
        <v>38372</v>
      </c>
      <c r="I116" s="16" t="s">
        <v>354</v>
      </c>
      <c r="J116" s="42">
        <v>46156</v>
      </c>
      <c r="K116" s="43">
        <v>0.33333333333333331</v>
      </c>
      <c r="L116" s="45"/>
      <c r="M116" s="45"/>
      <c r="N116" s="45"/>
      <c r="O116" s="22" t="str">
        <f t="shared" si="16"/>
        <v/>
      </c>
      <c r="P116" s="22"/>
      <c r="Q116" s="45"/>
      <c r="R116" s="45"/>
      <c r="S116" s="45"/>
      <c r="T116" s="24" t="str">
        <f t="shared" si="11"/>
        <v/>
      </c>
      <c r="U116" s="25" t="str">
        <f t="shared" si="12"/>
        <v/>
      </c>
      <c r="V116" s="26" t="str">
        <f t="shared" si="15"/>
        <v/>
      </c>
      <c r="W116" s="23" t="str">
        <f t="shared" si="14"/>
        <v>EM ANDAMENTO</v>
      </c>
      <c r="X116" s="45"/>
    </row>
    <row r="117" spans="1:24" ht="12.75">
      <c r="A117" s="47" t="s">
        <v>375</v>
      </c>
      <c r="B117" s="42">
        <v>6686261</v>
      </c>
      <c r="C117" s="48" t="s">
        <v>268</v>
      </c>
      <c r="D117" s="17" t="s">
        <v>376</v>
      </c>
      <c r="E117" s="17" t="s">
        <v>26</v>
      </c>
      <c r="F117" s="23" t="e">
        <f t="array" aca="1" ref="F117" ca="1">IF(C117="","",XLOOKUP(C117,#REF!,#REF!,"NÃO ENCONTRADO"))</f>
        <v>#NAME?</v>
      </c>
      <c r="G117" s="18" t="s">
        <v>49</v>
      </c>
      <c r="H117" s="16">
        <v>54162</v>
      </c>
      <c r="I117" s="16" t="s">
        <v>354</v>
      </c>
      <c r="J117" s="42">
        <v>46156</v>
      </c>
      <c r="K117" s="43">
        <v>0.33333333333333331</v>
      </c>
      <c r="L117" s="45"/>
      <c r="M117" s="45"/>
      <c r="N117" s="45"/>
      <c r="O117" s="22" t="str">
        <f t="shared" si="16"/>
        <v/>
      </c>
      <c r="P117" s="22"/>
      <c r="Q117" s="45"/>
      <c r="R117" s="45"/>
      <c r="S117" s="45"/>
      <c r="T117" s="24" t="str">
        <f t="shared" si="11"/>
        <v/>
      </c>
      <c r="U117" s="25" t="str">
        <f t="shared" si="12"/>
        <v/>
      </c>
      <c r="V117" s="26" t="str">
        <f t="shared" si="15"/>
        <v/>
      </c>
      <c r="W117" s="23" t="str">
        <f t="shared" si="14"/>
        <v>EM ANDAMENTO</v>
      </c>
      <c r="X117" s="45"/>
    </row>
    <row r="118" spans="1:24" ht="12.75">
      <c r="A118" s="47" t="s">
        <v>377</v>
      </c>
      <c r="B118" s="42">
        <v>46153</v>
      </c>
      <c r="C118" s="48" t="s">
        <v>378</v>
      </c>
      <c r="D118" s="17" t="s">
        <v>276</v>
      </c>
      <c r="E118" s="17" t="s">
        <v>26</v>
      </c>
      <c r="F118" s="17" t="s">
        <v>379</v>
      </c>
      <c r="G118" s="18" t="s">
        <v>49</v>
      </c>
      <c r="H118" s="16">
        <v>51200</v>
      </c>
      <c r="I118" s="16" t="s">
        <v>354</v>
      </c>
      <c r="J118" s="42">
        <v>46160</v>
      </c>
      <c r="K118" s="43">
        <v>0.33333333333333331</v>
      </c>
      <c r="L118" s="45"/>
      <c r="M118" s="45"/>
      <c r="N118" s="45"/>
      <c r="O118" s="22" t="str">
        <f t="shared" si="16"/>
        <v/>
      </c>
      <c r="P118" s="22"/>
      <c r="Q118" s="45"/>
      <c r="R118" s="45"/>
      <c r="S118" s="45"/>
      <c r="T118" s="24" t="str">
        <f t="shared" si="11"/>
        <v/>
      </c>
      <c r="U118" s="25" t="str">
        <f t="shared" si="12"/>
        <v/>
      </c>
      <c r="V118" s="26" t="str">
        <f t="shared" si="15"/>
        <v/>
      </c>
      <c r="W118" s="23" t="str">
        <f t="shared" si="14"/>
        <v>EM ANDAMENTO</v>
      </c>
      <c r="X118" s="45"/>
    </row>
    <row r="119" spans="1:24" ht="12.75">
      <c r="A119" s="47" t="s">
        <v>380</v>
      </c>
      <c r="B119" s="42">
        <v>46153</v>
      </c>
      <c r="C119" s="48" t="s">
        <v>381</v>
      </c>
      <c r="D119" s="17" t="s">
        <v>382</v>
      </c>
      <c r="E119" s="17" t="s">
        <v>26</v>
      </c>
      <c r="F119" s="17" t="s">
        <v>383</v>
      </c>
      <c r="G119" s="18" t="s">
        <v>49</v>
      </c>
      <c r="H119" s="16">
        <v>55457</v>
      </c>
      <c r="I119" s="16" t="s">
        <v>354</v>
      </c>
      <c r="J119" s="42">
        <v>46185</v>
      </c>
      <c r="K119" s="43">
        <v>0.33333333333333331</v>
      </c>
      <c r="L119" s="45"/>
      <c r="M119" s="45"/>
      <c r="N119" s="45"/>
      <c r="O119" s="22" t="str">
        <f t="shared" si="16"/>
        <v/>
      </c>
      <c r="P119" s="22"/>
      <c r="Q119" s="45"/>
      <c r="R119" s="45"/>
      <c r="S119" s="45"/>
      <c r="T119" s="24" t="str">
        <f t="shared" si="11"/>
        <v/>
      </c>
      <c r="U119" s="25" t="str">
        <f t="shared" si="12"/>
        <v/>
      </c>
      <c r="V119" s="26" t="str">
        <f t="shared" si="15"/>
        <v/>
      </c>
      <c r="W119" s="23" t="str">
        <f t="shared" si="14"/>
        <v>EM ANDAMENTO</v>
      </c>
      <c r="X119" s="45"/>
    </row>
    <row r="120" spans="1:24" ht="12.75">
      <c r="A120" s="47" t="s">
        <v>384</v>
      </c>
      <c r="B120" s="42">
        <v>46153</v>
      </c>
      <c r="C120" s="48" t="s">
        <v>385</v>
      </c>
      <c r="D120" s="23" t="e">
        <f t="array" aca="1" ref="D120" ca="1">IF(C120="","",XLOOKUP(C120,#REF!,#REF!,"NÃO ENCONTRADO"))</f>
        <v>#NAME?</v>
      </c>
      <c r="E120" s="23" t="e">
        <f t="array" aca="1" ref="E120" ca="1">IF(C120="","",XLOOKUP(C120,#REF!,#REF!,"NÃO ENCONTRADO"))</f>
        <v>#NAME?</v>
      </c>
      <c r="F120" s="23" t="e">
        <f t="array" aca="1" ref="F120" ca="1">IF(C120="","",XLOOKUP(C120,#REF!,#REF!,"NÃO ENCONTRADO"))</f>
        <v>#NAME?</v>
      </c>
      <c r="G120" s="18" t="s">
        <v>60</v>
      </c>
      <c r="H120" s="16">
        <v>36450</v>
      </c>
      <c r="I120" s="16" t="s">
        <v>354</v>
      </c>
      <c r="J120" s="42">
        <v>46160</v>
      </c>
      <c r="K120" s="43">
        <v>0.33333333333333331</v>
      </c>
      <c r="L120" s="45"/>
      <c r="M120" s="45"/>
      <c r="N120" s="45"/>
      <c r="O120" s="22" t="str">
        <f t="shared" si="16"/>
        <v/>
      </c>
      <c r="P120" s="22"/>
      <c r="Q120" s="45"/>
      <c r="R120" s="45"/>
      <c r="S120" s="45"/>
      <c r="T120" s="24" t="str">
        <f t="shared" si="11"/>
        <v/>
      </c>
      <c r="U120" s="25" t="str">
        <f t="shared" si="12"/>
        <v/>
      </c>
      <c r="V120" s="26" t="str">
        <f t="shared" si="15"/>
        <v/>
      </c>
      <c r="W120" s="23" t="str">
        <f t="shared" si="14"/>
        <v>EM ANDAMENTO</v>
      </c>
      <c r="X120" s="45"/>
    </row>
    <row r="121" spans="1:24" ht="12.75">
      <c r="A121" s="47" t="s">
        <v>386</v>
      </c>
      <c r="B121" s="42">
        <v>46154</v>
      </c>
      <c r="C121" s="48" t="s">
        <v>387</v>
      </c>
      <c r="D121" s="17" t="s">
        <v>373</v>
      </c>
      <c r="E121" s="17" t="s">
        <v>26</v>
      </c>
      <c r="F121" s="17" t="s">
        <v>374</v>
      </c>
      <c r="G121" s="18" t="s">
        <v>155</v>
      </c>
      <c r="H121" s="16">
        <v>30719</v>
      </c>
      <c r="I121" s="16" t="s">
        <v>354</v>
      </c>
      <c r="J121" s="42">
        <v>46161</v>
      </c>
      <c r="K121" s="43">
        <v>0.33333333333333331</v>
      </c>
      <c r="L121" s="45"/>
      <c r="M121" s="45"/>
      <c r="N121" s="45"/>
      <c r="O121" s="22" t="str">
        <f t="shared" si="16"/>
        <v/>
      </c>
      <c r="P121" s="22"/>
      <c r="Q121" s="45"/>
      <c r="R121" s="45"/>
      <c r="S121" s="45"/>
      <c r="T121" s="24" t="str">
        <f t="shared" si="11"/>
        <v/>
      </c>
      <c r="U121" s="25" t="str">
        <f t="shared" si="12"/>
        <v/>
      </c>
      <c r="V121" s="26" t="str">
        <f t="shared" si="15"/>
        <v/>
      </c>
      <c r="W121" s="23" t="str">
        <f t="shared" si="14"/>
        <v>EM ANDAMENTO</v>
      </c>
      <c r="X121" s="45"/>
    </row>
    <row r="122" spans="1:24" ht="12.75">
      <c r="A122" s="47" t="s">
        <v>388</v>
      </c>
      <c r="B122" s="42">
        <v>46154</v>
      </c>
      <c r="C122" s="48" t="s">
        <v>389</v>
      </c>
      <c r="D122" s="17" t="s">
        <v>52</v>
      </c>
      <c r="E122" s="17" t="s">
        <v>26</v>
      </c>
      <c r="F122" s="17" t="s">
        <v>390</v>
      </c>
      <c r="G122" s="18" t="s">
        <v>155</v>
      </c>
      <c r="H122" s="16">
        <v>33800</v>
      </c>
      <c r="I122" s="16" t="s">
        <v>354</v>
      </c>
      <c r="J122" s="42">
        <v>46156</v>
      </c>
      <c r="K122" s="43">
        <v>0.33333333333333331</v>
      </c>
      <c r="L122" s="45"/>
      <c r="M122" s="45"/>
      <c r="N122" s="45"/>
      <c r="O122" s="22" t="str">
        <f t="shared" si="16"/>
        <v/>
      </c>
      <c r="P122" s="22"/>
      <c r="Q122" s="45"/>
      <c r="R122" s="45"/>
      <c r="S122" s="45"/>
      <c r="T122" s="24" t="str">
        <f t="shared" si="11"/>
        <v/>
      </c>
      <c r="U122" s="25" t="str">
        <f t="shared" si="12"/>
        <v/>
      </c>
      <c r="V122" s="26" t="str">
        <f t="shared" si="15"/>
        <v/>
      </c>
      <c r="W122" s="23" t="str">
        <f t="shared" si="14"/>
        <v>EM ANDAMENTO</v>
      </c>
      <c r="X122" s="45"/>
    </row>
    <row r="123" spans="1:24" ht="12.75">
      <c r="A123" s="47" t="s">
        <v>391</v>
      </c>
      <c r="B123" s="42">
        <v>46154</v>
      </c>
      <c r="C123" s="61" t="s">
        <v>392</v>
      </c>
      <c r="D123" s="17" t="s">
        <v>393</v>
      </c>
      <c r="E123" s="17" t="s">
        <v>26</v>
      </c>
      <c r="F123" s="17" t="s">
        <v>374</v>
      </c>
      <c r="G123" s="18" t="s">
        <v>28</v>
      </c>
      <c r="H123" s="16">
        <v>54170</v>
      </c>
      <c r="I123" s="16" t="s">
        <v>354</v>
      </c>
      <c r="J123" s="42">
        <v>46160</v>
      </c>
      <c r="K123" s="43">
        <v>0.33333333333333331</v>
      </c>
      <c r="L123" s="45"/>
      <c r="M123" s="45"/>
      <c r="N123" s="45"/>
      <c r="O123" s="22" t="str">
        <f t="shared" si="16"/>
        <v/>
      </c>
      <c r="P123" s="22"/>
      <c r="Q123" s="45"/>
      <c r="R123" s="45"/>
      <c r="S123" s="45"/>
      <c r="T123" s="24" t="str">
        <f t="shared" si="11"/>
        <v/>
      </c>
      <c r="U123" s="25" t="str">
        <f t="shared" si="12"/>
        <v/>
      </c>
      <c r="V123" s="26" t="str">
        <f t="shared" si="15"/>
        <v/>
      </c>
      <c r="W123" s="17" t="s">
        <v>394</v>
      </c>
      <c r="X123" s="45"/>
    </row>
    <row r="124" spans="1:24" ht="12.75">
      <c r="A124" s="47" t="s">
        <v>395</v>
      </c>
      <c r="B124" s="42">
        <v>46154</v>
      </c>
      <c r="C124" s="48" t="s">
        <v>396</v>
      </c>
      <c r="D124" s="17" t="s">
        <v>397</v>
      </c>
      <c r="E124" s="17" t="s">
        <v>26</v>
      </c>
      <c r="F124" s="17" t="s">
        <v>398</v>
      </c>
      <c r="G124" s="18" t="s">
        <v>60</v>
      </c>
      <c r="H124" s="16">
        <v>35324</v>
      </c>
      <c r="I124" s="16" t="s">
        <v>354</v>
      </c>
      <c r="J124" s="42">
        <v>46161</v>
      </c>
      <c r="K124" s="43">
        <v>0.33333333333333331</v>
      </c>
      <c r="L124" s="45"/>
      <c r="M124" s="45"/>
      <c r="N124" s="45"/>
      <c r="O124" s="22" t="str">
        <f t="shared" si="16"/>
        <v/>
      </c>
      <c r="P124" s="22"/>
      <c r="Q124" s="45"/>
      <c r="R124" s="45"/>
      <c r="S124" s="45"/>
      <c r="T124" s="24" t="str">
        <f t="shared" si="11"/>
        <v/>
      </c>
      <c r="U124" s="25" t="str">
        <f t="shared" si="12"/>
        <v/>
      </c>
      <c r="V124" s="26" t="str">
        <f t="shared" si="15"/>
        <v/>
      </c>
      <c r="W124" s="23" t="str">
        <f t="shared" ref="W124:W126" si="17">IF(AND(B124="",J124="",M124=""),"", IF(AND(B124&lt;&gt;"",J124="",M124=""),"AGUARDANDO AGENDAMENTO",IF(AND(B124&lt;&gt;"",J124&lt;&gt;"",M124=""),"EM ANDAMENTO",IF(AND(B124&lt;&gt;"",J124&lt;&gt;"",M124&lt;&gt;""),"SERVIÇO CONCLUÍDO"))))</f>
        <v>EM ANDAMENTO</v>
      </c>
      <c r="X124" s="45"/>
    </row>
    <row r="125" spans="1:24" ht="12.75">
      <c r="A125" s="47" t="s">
        <v>399</v>
      </c>
      <c r="B125" s="42">
        <v>46153</v>
      </c>
      <c r="C125" s="48" t="s">
        <v>400</v>
      </c>
      <c r="D125" s="17" t="s">
        <v>401</v>
      </c>
      <c r="E125" s="23" t="s">
        <v>131</v>
      </c>
      <c r="F125" s="17" t="s">
        <v>402</v>
      </c>
      <c r="G125" s="18" t="s">
        <v>60</v>
      </c>
      <c r="H125" s="16">
        <v>72239</v>
      </c>
      <c r="I125" s="16" t="s">
        <v>354</v>
      </c>
      <c r="J125" s="42">
        <v>46160</v>
      </c>
      <c r="K125" s="43">
        <v>0.33333333333333331</v>
      </c>
      <c r="L125" s="45"/>
      <c r="M125" s="45"/>
      <c r="N125" s="45"/>
      <c r="O125" s="22" t="str">
        <f t="shared" si="16"/>
        <v/>
      </c>
      <c r="P125" s="22"/>
      <c r="Q125" s="45"/>
      <c r="R125" s="45"/>
      <c r="S125" s="45"/>
      <c r="T125" s="24" t="str">
        <f t="shared" si="11"/>
        <v/>
      </c>
      <c r="U125" s="25" t="str">
        <f t="shared" si="12"/>
        <v/>
      </c>
      <c r="V125" s="26" t="str">
        <f t="shared" si="15"/>
        <v/>
      </c>
      <c r="W125" s="23" t="str">
        <f t="shared" si="17"/>
        <v>EM ANDAMENTO</v>
      </c>
      <c r="X125" s="45"/>
    </row>
    <row r="126" spans="1:24" ht="12.75">
      <c r="A126" s="47" t="s">
        <v>403</v>
      </c>
      <c r="B126" s="42">
        <v>46154</v>
      </c>
      <c r="C126" s="48" t="s">
        <v>404</v>
      </c>
      <c r="D126" s="17" t="s">
        <v>373</v>
      </c>
      <c r="E126" s="17" t="s">
        <v>26</v>
      </c>
      <c r="F126" s="17" t="s">
        <v>374</v>
      </c>
      <c r="G126" s="18" t="s">
        <v>28</v>
      </c>
      <c r="H126" s="16">
        <v>45837</v>
      </c>
      <c r="I126" s="16" t="s">
        <v>354</v>
      </c>
      <c r="J126" s="44"/>
      <c r="K126" s="44"/>
      <c r="L126" s="45"/>
      <c r="M126" s="45"/>
      <c r="N126" s="45"/>
      <c r="O126" s="22" t="str">
        <f t="shared" si="16"/>
        <v/>
      </c>
      <c r="P126" s="22"/>
      <c r="Q126" s="45"/>
      <c r="R126" s="45"/>
      <c r="S126" s="45"/>
      <c r="T126" s="24" t="str">
        <f t="shared" si="11"/>
        <v/>
      </c>
      <c r="U126" s="25" t="str">
        <f t="shared" si="12"/>
        <v/>
      </c>
      <c r="V126" s="26" t="str">
        <f t="shared" si="15"/>
        <v/>
      </c>
      <c r="W126" s="23" t="str">
        <f t="shared" si="17"/>
        <v>AGUARDANDO AGENDAMENTO</v>
      </c>
      <c r="X126" s="45"/>
    </row>
    <row r="127" spans="1:24" ht="25.5">
      <c r="A127" s="62" t="s">
        <v>405</v>
      </c>
      <c r="B127" s="63">
        <v>46157</v>
      </c>
      <c r="C127" s="64" t="s">
        <v>181</v>
      </c>
      <c r="D127" s="65" t="s">
        <v>401</v>
      </c>
      <c r="E127" s="66" t="s">
        <v>131</v>
      </c>
      <c r="F127" s="65" t="s">
        <v>406</v>
      </c>
      <c r="G127" s="67" t="s">
        <v>167</v>
      </c>
      <c r="H127" s="65">
        <v>50554</v>
      </c>
      <c r="I127" s="65" t="s">
        <v>354</v>
      </c>
      <c r="J127" s="63">
        <v>46167</v>
      </c>
      <c r="K127" s="68">
        <v>0.33333333333333331</v>
      </c>
      <c r="L127" s="69"/>
      <c r="M127" s="69"/>
      <c r="N127" s="69"/>
      <c r="O127" s="70" t="str">
        <f t="shared" si="16"/>
        <v/>
      </c>
      <c r="P127" s="70"/>
      <c r="Q127" s="69"/>
      <c r="R127" s="69"/>
      <c r="S127" s="69"/>
      <c r="T127" s="66" t="str">
        <f t="shared" si="11"/>
        <v/>
      </c>
      <c r="U127" s="71" t="str">
        <f t="shared" si="12"/>
        <v/>
      </c>
      <c r="V127" s="72" t="str">
        <f t="shared" si="15"/>
        <v/>
      </c>
      <c r="W127" s="65" t="s">
        <v>394</v>
      </c>
      <c r="X127" s="69"/>
    </row>
    <row r="128" spans="1:24" ht="12.75">
      <c r="A128" s="47" t="s">
        <v>407</v>
      </c>
      <c r="B128" s="42">
        <v>46160</v>
      </c>
      <c r="C128" s="48" t="s">
        <v>408</v>
      </c>
      <c r="D128" s="17" t="s">
        <v>228</v>
      </c>
      <c r="E128" s="17" t="s">
        <v>26</v>
      </c>
      <c r="F128" s="17" t="s">
        <v>409</v>
      </c>
      <c r="G128" s="18" t="s">
        <v>49</v>
      </c>
      <c r="H128" s="16">
        <v>51165</v>
      </c>
      <c r="I128" s="16" t="s">
        <v>354</v>
      </c>
      <c r="J128" s="42">
        <v>46161</v>
      </c>
      <c r="K128" s="43">
        <v>0.33333333333333331</v>
      </c>
      <c r="L128" s="45"/>
      <c r="M128" s="45"/>
      <c r="N128" s="45"/>
      <c r="O128" s="22" t="str">
        <f t="shared" si="16"/>
        <v/>
      </c>
      <c r="P128" s="22"/>
      <c r="Q128" s="45"/>
      <c r="R128" s="45"/>
      <c r="S128" s="45"/>
      <c r="T128" s="24" t="str">
        <f t="shared" si="11"/>
        <v/>
      </c>
      <c r="U128" s="25" t="str">
        <f t="shared" si="12"/>
        <v/>
      </c>
      <c r="V128" s="26" t="str">
        <f t="shared" si="15"/>
        <v/>
      </c>
      <c r="W128" s="23" t="str">
        <f t="shared" ref="W128:W498" si="18">IF(AND(B128="",J128="",M128=""),"", IF(AND(B128&lt;&gt;"",J128="",M128=""),"AGUARDANDO AGENDAMENTO",IF(AND(B128&lt;&gt;"",J128&lt;&gt;"",M128=""),"EM ANDAMENTO",IF(AND(B128&lt;&gt;"",J128&lt;&gt;"",M128&lt;&gt;""),"SERVIÇO CONCLUÍDO"))))</f>
        <v>EM ANDAMENTO</v>
      </c>
      <c r="X128" s="45"/>
    </row>
    <row r="129" spans="1:24" ht="12.75">
      <c r="A129" s="47" t="s">
        <v>410</v>
      </c>
      <c r="B129" s="42">
        <v>46157</v>
      </c>
      <c r="C129" s="48" t="s">
        <v>411</v>
      </c>
      <c r="D129" s="17" t="s">
        <v>273</v>
      </c>
      <c r="E129" s="17" t="s">
        <v>26</v>
      </c>
      <c r="F129" s="17" t="s">
        <v>412</v>
      </c>
      <c r="G129" s="18" t="s">
        <v>49</v>
      </c>
      <c r="H129" s="16">
        <v>43049</v>
      </c>
      <c r="I129" s="16" t="s">
        <v>354</v>
      </c>
      <c r="J129" s="73">
        <v>46170</v>
      </c>
      <c r="K129" s="44"/>
      <c r="L129" s="45"/>
      <c r="M129" s="45"/>
      <c r="N129" s="45"/>
      <c r="O129" s="22" t="str">
        <f t="shared" si="16"/>
        <v/>
      </c>
      <c r="P129" s="22"/>
      <c r="Q129" s="45"/>
      <c r="R129" s="45"/>
      <c r="S129" s="45"/>
      <c r="T129" s="24" t="str">
        <f t="shared" si="11"/>
        <v/>
      </c>
      <c r="U129" s="25" t="str">
        <f t="shared" si="12"/>
        <v/>
      </c>
      <c r="V129" s="26" t="str">
        <f t="shared" si="15"/>
        <v/>
      </c>
      <c r="W129" s="23" t="str">
        <f t="shared" si="18"/>
        <v>EM ANDAMENTO</v>
      </c>
      <c r="X129" s="45"/>
    </row>
    <row r="130" spans="1:24" ht="12.75">
      <c r="A130" s="47" t="s">
        <v>413</v>
      </c>
      <c r="B130" s="42">
        <v>46162</v>
      </c>
      <c r="C130" s="48" t="s">
        <v>414</v>
      </c>
      <c r="D130" s="17" t="s">
        <v>283</v>
      </c>
      <c r="E130" s="17" t="s">
        <v>131</v>
      </c>
      <c r="F130" s="17" t="s">
        <v>415</v>
      </c>
      <c r="G130" s="18" t="s">
        <v>64</v>
      </c>
      <c r="H130" s="16">
        <v>70377</v>
      </c>
      <c r="I130" s="16" t="s">
        <v>354</v>
      </c>
      <c r="J130" s="44"/>
      <c r="K130" s="44"/>
      <c r="L130" s="45"/>
      <c r="M130" s="45"/>
      <c r="N130" s="45"/>
      <c r="O130" s="22" t="str">
        <f t="shared" si="16"/>
        <v/>
      </c>
      <c r="P130" s="22"/>
      <c r="Q130" s="45"/>
      <c r="R130" s="45"/>
      <c r="S130" s="45"/>
      <c r="T130" s="24" t="str">
        <f t="shared" si="11"/>
        <v/>
      </c>
      <c r="U130" s="25" t="str">
        <f t="shared" si="12"/>
        <v/>
      </c>
      <c r="V130" s="26" t="str">
        <f t="shared" si="15"/>
        <v/>
      </c>
      <c r="W130" s="23" t="str">
        <f t="shared" si="18"/>
        <v>AGUARDANDO AGENDAMENTO</v>
      </c>
      <c r="X130" s="45"/>
    </row>
    <row r="131" spans="1:24" ht="12.75">
      <c r="A131" s="47" t="s">
        <v>416</v>
      </c>
      <c r="B131" s="42">
        <v>46167</v>
      </c>
      <c r="C131" s="48" t="s">
        <v>372</v>
      </c>
      <c r="D131" s="17" t="s">
        <v>373</v>
      </c>
      <c r="E131" s="17" t="s">
        <v>26</v>
      </c>
      <c r="F131" s="17" t="s">
        <v>374</v>
      </c>
      <c r="G131" s="18" t="s">
        <v>49</v>
      </c>
      <c r="H131" s="16">
        <v>39603</v>
      </c>
      <c r="I131" s="16" t="s">
        <v>417</v>
      </c>
      <c r="J131" s="44"/>
      <c r="K131" s="44"/>
      <c r="L131" s="45"/>
      <c r="M131" s="45"/>
      <c r="N131" s="45"/>
      <c r="O131" s="22" t="str">
        <f t="shared" si="16"/>
        <v/>
      </c>
      <c r="P131" s="22"/>
      <c r="Q131" s="45"/>
      <c r="R131" s="45"/>
      <c r="S131" s="45"/>
      <c r="T131" s="24" t="str">
        <f t="shared" si="11"/>
        <v/>
      </c>
      <c r="U131" s="25" t="str">
        <f t="shared" si="12"/>
        <v/>
      </c>
      <c r="V131" s="26" t="str">
        <f t="shared" si="15"/>
        <v/>
      </c>
      <c r="W131" s="23" t="str">
        <f t="shared" si="18"/>
        <v>AGUARDANDO AGENDAMENTO</v>
      </c>
      <c r="X131" s="45"/>
    </row>
    <row r="132" spans="1:24" ht="12.75">
      <c r="A132" s="47" t="s">
        <v>418</v>
      </c>
      <c r="B132" s="42">
        <v>46167</v>
      </c>
      <c r="C132" s="48" t="s">
        <v>419</v>
      </c>
      <c r="D132" s="17" t="s">
        <v>420</v>
      </c>
      <c r="E132" s="17" t="s">
        <v>26</v>
      </c>
      <c r="F132" s="17" t="s">
        <v>421</v>
      </c>
      <c r="G132" s="18" t="s">
        <v>60</v>
      </c>
      <c r="H132" s="16">
        <v>40670</v>
      </c>
      <c r="I132" s="16" t="s">
        <v>354</v>
      </c>
      <c r="J132" s="42">
        <v>46174</v>
      </c>
      <c r="K132" s="43">
        <v>0.33333333333333331</v>
      </c>
      <c r="L132" s="45"/>
      <c r="M132" s="45"/>
      <c r="N132" s="45"/>
      <c r="O132" s="22" t="str">
        <f t="shared" si="16"/>
        <v/>
      </c>
      <c r="P132" s="22"/>
      <c r="Q132" s="45"/>
      <c r="R132" s="45"/>
      <c r="S132" s="45"/>
      <c r="T132" s="24" t="str">
        <f t="shared" si="11"/>
        <v/>
      </c>
      <c r="U132" s="25" t="str">
        <f t="shared" si="12"/>
        <v/>
      </c>
      <c r="V132" s="26" t="str">
        <f t="shared" si="15"/>
        <v/>
      </c>
      <c r="W132" s="23" t="str">
        <f t="shared" si="18"/>
        <v>EM ANDAMENTO</v>
      </c>
      <c r="X132" s="45"/>
    </row>
    <row r="133" spans="1:24" ht="25.5">
      <c r="A133" s="47" t="s">
        <v>422</v>
      </c>
      <c r="B133" s="42">
        <v>46161</v>
      </c>
      <c r="C133" s="48" t="s">
        <v>423</v>
      </c>
      <c r="D133" s="17" t="s">
        <v>36</v>
      </c>
      <c r="E133" s="17" t="s">
        <v>26</v>
      </c>
      <c r="F133" s="17" t="s">
        <v>37</v>
      </c>
      <c r="G133" s="18" t="s">
        <v>424</v>
      </c>
      <c r="H133" s="16">
        <v>41439</v>
      </c>
      <c r="I133" s="16" t="s">
        <v>354</v>
      </c>
      <c r="J133" s="44"/>
      <c r="K133" s="44"/>
      <c r="L133" s="45"/>
      <c r="M133" s="45"/>
      <c r="N133" s="45"/>
      <c r="O133" s="22" t="str">
        <f t="shared" si="16"/>
        <v/>
      </c>
      <c r="P133" s="22"/>
      <c r="Q133" s="45"/>
      <c r="R133" s="45"/>
      <c r="S133" s="45"/>
      <c r="T133" s="24" t="str">
        <f t="shared" si="11"/>
        <v/>
      </c>
      <c r="U133" s="25" t="str">
        <f t="shared" si="12"/>
        <v/>
      </c>
      <c r="V133" s="26" t="str">
        <f t="shared" si="15"/>
        <v/>
      </c>
      <c r="W133" s="23" t="str">
        <f t="shared" si="18"/>
        <v>AGUARDANDO AGENDAMENTO</v>
      </c>
      <c r="X133" s="45"/>
    </row>
    <row r="134" spans="1:24" ht="12.75">
      <c r="A134" s="47" t="s">
        <v>425</v>
      </c>
      <c r="B134" s="42">
        <v>46168</v>
      </c>
      <c r="C134" s="48" t="s">
        <v>426</v>
      </c>
      <c r="D134" s="17" t="s">
        <v>323</v>
      </c>
      <c r="E134" s="17" t="s">
        <v>26</v>
      </c>
      <c r="F134" s="17" t="s">
        <v>427</v>
      </c>
      <c r="G134" s="18" t="s">
        <v>60</v>
      </c>
      <c r="H134" s="16">
        <v>49143</v>
      </c>
      <c r="I134" s="16" t="s">
        <v>354</v>
      </c>
      <c r="J134" s="44"/>
      <c r="K134" s="44"/>
      <c r="L134" s="45"/>
      <c r="M134" s="45"/>
      <c r="N134" s="45"/>
      <c r="O134" s="22" t="str">
        <f t="shared" si="16"/>
        <v/>
      </c>
      <c r="P134" s="22"/>
      <c r="Q134" s="45"/>
      <c r="R134" s="45"/>
      <c r="S134" s="45"/>
      <c r="T134" s="24" t="str">
        <f t="shared" si="11"/>
        <v/>
      </c>
      <c r="U134" s="25" t="str">
        <f t="shared" si="12"/>
        <v/>
      </c>
      <c r="V134" s="26" t="str">
        <f t="shared" si="15"/>
        <v/>
      </c>
      <c r="W134" s="23" t="str">
        <f t="shared" si="18"/>
        <v>AGUARDANDO AGENDAMENTO</v>
      </c>
      <c r="X134" s="45"/>
    </row>
    <row r="135" spans="1:24" ht="12.75">
      <c r="A135" s="59" t="s">
        <v>428</v>
      </c>
      <c r="B135" s="42">
        <v>46168</v>
      </c>
      <c r="C135" s="48" t="s">
        <v>24</v>
      </c>
      <c r="D135" s="23" t="e">
        <f t="array" aca="1" ref="D135" ca="1">IF(C135="","",XLOOKUP(C135,#REF!,#REF!,"NÃO ENCONTRADO"))</f>
        <v>#NAME?</v>
      </c>
      <c r="E135" s="23" t="e">
        <f t="array" aca="1" ref="E135" ca="1">IF(C135="","",XLOOKUP(C135,#REF!,#REF!,"NÃO ENCONTRADO"))</f>
        <v>#NAME?</v>
      </c>
      <c r="F135" s="23" t="e">
        <f t="array" aca="1" ref="F135" ca="1">IF(C135="","",XLOOKUP(C135,#REF!,#REF!,"NÃO ENCONTRADO"))</f>
        <v>#NAME?</v>
      </c>
      <c r="G135" s="18" t="s">
        <v>54</v>
      </c>
      <c r="H135" s="16">
        <v>34630</v>
      </c>
      <c r="I135" s="16" t="s">
        <v>354</v>
      </c>
      <c r="J135" s="44"/>
      <c r="K135" s="44"/>
      <c r="L135" s="45"/>
      <c r="M135" s="45"/>
      <c r="N135" s="45"/>
      <c r="O135" s="22" t="str">
        <f t="shared" si="16"/>
        <v/>
      </c>
      <c r="P135" s="22"/>
      <c r="Q135" s="45"/>
      <c r="R135" s="45"/>
      <c r="S135" s="45"/>
      <c r="T135" s="24" t="str">
        <f t="shared" si="11"/>
        <v/>
      </c>
      <c r="U135" s="25" t="str">
        <f t="shared" si="12"/>
        <v/>
      </c>
      <c r="V135" s="26" t="str">
        <f t="shared" si="15"/>
        <v/>
      </c>
      <c r="W135" s="23" t="str">
        <f t="shared" si="18"/>
        <v>AGUARDANDO AGENDAMENTO</v>
      </c>
      <c r="X135" s="45"/>
    </row>
    <row r="136" spans="1:24" ht="25.5">
      <c r="A136" s="74" t="s">
        <v>429</v>
      </c>
      <c r="B136" s="42">
        <v>46168</v>
      </c>
      <c r="C136" s="48" t="s">
        <v>261</v>
      </c>
      <c r="D136" s="23" t="e">
        <f t="array" aca="1" ref="D136" ca="1">IF(C136="","",XLOOKUP(C136,#REF!,#REF!,"NÃO ENCONTRADO"))</f>
        <v>#NAME?</v>
      </c>
      <c r="E136" s="23" t="e">
        <f t="array" aca="1" ref="E136" ca="1">IF(C136="","",XLOOKUP(C136,#REF!,#REF!,"NÃO ENCONTRADO"))</f>
        <v>#NAME?</v>
      </c>
      <c r="F136" s="23" t="e">
        <f t="array" aca="1" ref="F136" ca="1">IF(C136="","",XLOOKUP(C136,#REF!,#REF!,"NÃO ENCONTRADO"))</f>
        <v>#NAME?</v>
      </c>
      <c r="G136" s="18" t="s">
        <v>94</v>
      </c>
      <c r="H136" s="16">
        <v>30400</v>
      </c>
      <c r="I136" s="16" t="s">
        <v>354</v>
      </c>
      <c r="J136" s="42">
        <v>46189</v>
      </c>
      <c r="K136" s="43">
        <v>0.33333333333333331</v>
      </c>
      <c r="L136" s="45"/>
      <c r="M136" s="45"/>
      <c r="N136" s="45"/>
      <c r="O136" s="22" t="str">
        <f t="shared" si="16"/>
        <v/>
      </c>
      <c r="P136" s="22"/>
      <c r="Q136" s="45"/>
      <c r="R136" s="45"/>
      <c r="S136" s="45"/>
      <c r="T136" s="24" t="str">
        <f t="shared" si="11"/>
        <v/>
      </c>
      <c r="U136" s="25" t="str">
        <f t="shared" si="12"/>
        <v/>
      </c>
      <c r="V136" s="26" t="str">
        <f t="shared" si="15"/>
        <v/>
      </c>
      <c r="W136" s="23" t="str">
        <f t="shared" si="18"/>
        <v>EM ANDAMENTO</v>
      </c>
      <c r="X136" s="45"/>
    </row>
    <row r="137" spans="1:24" ht="12.75">
      <c r="A137" s="47" t="s">
        <v>430</v>
      </c>
      <c r="B137" s="42">
        <v>46168</v>
      </c>
      <c r="C137" s="48" t="s">
        <v>46</v>
      </c>
      <c r="D137" s="23" t="e">
        <f t="array" aca="1" ref="D137" ca="1">IF(C137="","",XLOOKUP(C137,#REF!,#REF!,"NÃO ENCONTRADO"))</f>
        <v>#NAME?</v>
      </c>
      <c r="E137" s="23" t="e">
        <f t="array" aca="1" ref="E137" ca="1">IF(C137="","",XLOOKUP(C137,#REF!,#REF!,"NÃO ENCONTRADO"))</f>
        <v>#NAME?</v>
      </c>
      <c r="F137" s="23" t="e">
        <f t="array" aca="1" ref="F137" ca="1">IF(C137="","",XLOOKUP(C137,#REF!,#REF!,"NÃO ENCONTRADO"))</f>
        <v>#NAME?</v>
      </c>
      <c r="G137" s="18" t="s">
        <v>54</v>
      </c>
      <c r="H137" s="16">
        <v>68500</v>
      </c>
      <c r="I137" s="16" t="s">
        <v>354</v>
      </c>
      <c r="J137" s="44"/>
      <c r="K137" s="44"/>
      <c r="L137" s="45"/>
      <c r="M137" s="45"/>
      <c r="N137" s="45"/>
      <c r="O137" s="22" t="str">
        <f t="shared" si="16"/>
        <v/>
      </c>
      <c r="P137" s="22"/>
      <c r="Q137" s="45"/>
      <c r="R137" s="45"/>
      <c r="S137" s="45"/>
      <c r="T137" s="24" t="str">
        <f t="shared" si="11"/>
        <v/>
      </c>
      <c r="U137" s="25" t="str">
        <f t="shared" si="12"/>
        <v/>
      </c>
      <c r="V137" s="26" t="str">
        <f t="shared" si="15"/>
        <v/>
      </c>
      <c r="W137" s="23" t="str">
        <f t="shared" si="18"/>
        <v>AGUARDANDO AGENDAMENTO</v>
      </c>
      <c r="X137" s="45"/>
    </row>
    <row r="138" spans="1:24" ht="25.5">
      <c r="A138" s="47" t="s">
        <v>431</v>
      </c>
      <c r="B138" s="42">
        <v>46169</v>
      </c>
      <c r="C138" s="48" t="s">
        <v>396</v>
      </c>
      <c r="D138" s="17" t="s">
        <v>397</v>
      </c>
      <c r="E138" s="17" t="s">
        <v>26</v>
      </c>
      <c r="F138" s="17" t="s">
        <v>398</v>
      </c>
      <c r="G138" s="18" t="s">
        <v>432</v>
      </c>
      <c r="H138" s="16">
        <v>36437</v>
      </c>
      <c r="I138" s="16" t="s">
        <v>417</v>
      </c>
      <c r="J138" s="44"/>
      <c r="K138" s="44"/>
      <c r="L138" s="45"/>
      <c r="M138" s="45"/>
      <c r="N138" s="45"/>
      <c r="O138" s="22" t="str">
        <f t="shared" si="16"/>
        <v/>
      </c>
      <c r="P138" s="22"/>
      <c r="Q138" s="45"/>
      <c r="R138" s="45"/>
      <c r="S138" s="45"/>
      <c r="T138" s="24" t="str">
        <f t="shared" si="11"/>
        <v/>
      </c>
      <c r="U138" s="25" t="str">
        <f t="shared" si="12"/>
        <v/>
      </c>
      <c r="V138" s="26" t="str">
        <f t="shared" si="15"/>
        <v/>
      </c>
      <c r="W138" s="23" t="str">
        <f t="shared" si="18"/>
        <v>AGUARDANDO AGENDAMENTO</v>
      </c>
      <c r="X138" s="45"/>
    </row>
    <row r="139" spans="1:24" ht="25.5">
      <c r="A139" s="47" t="s">
        <v>433</v>
      </c>
      <c r="B139" s="42">
        <v>46169</v>
      </c>
      <c r="C139" s="48" t="s">
        <v>184</v>
      </c>
      <c r="D139" s="23" t="e">
        <f t="array" aca="1" ref="D139" ca="1">IF(C139="","",XLOOKUP(C139,#REF!,#REF!,"NÃO ENCONTRADO"))</f>
        <v>#NAME?</v>
      </c>
      <c r="E139" s="23" t="e">
        <f t="array" aca="1" ref="E139" ca="1">IF(C139="","",XLOOKUP(C139,#REF!,#REF!,"NÃO ENCONTRADO"))</f>
        <v>#NAME?</v>
      </c>
      <c r="F139" s="23" t="e">
        <f t="array" aca="1" ref="F139" ca="1">IF(C139="","",XLOOKUP(C139,#REF!,#REF!,"NÃO ENCONTRADO"))</f>
        <v>#NAME?</v>
      </c>
      <c r="G139" s="18" t="s">
        <v>434</v>
      </c>
      <c r="H139" s="16">
        <v>50975</v>
      </c>
      <c r="I139" s="16" t="s">
        <v>354</v>
      </c>
      <c r="J139" s="42">
        <v>46174</v>
      </c>
      <c r="K139" s="43">
        <v>0.33333333333333331</v>
      </c>
      <c r="L139" s="45"/>
      <c r="M139" s="45"/>
      <c r="N139" s="45"/>
      <c r="O139" s="22" t="str">
        <f t="shared" si="16"/>
        <v/>
      </c>
      <c r="P139" s="22"/>
      <c r="Q139" s="45"/>
      <c r="R139" s="45"/>
      <c r="S139" s="45"/>
      <c r="T139" s="24" t="str">
        <f t="shared" si="11"/>
        <v/>
      </c>
      <c r="U139" s="25" t="str">
        <f t="shared" si="12"/>
        <v/>
      </c>
      <c r="V139" s="26" t="str">
        <f t="shared" si="15"/>
        <v/>
      </c>
      <c r="W139" s="23" t="str">
        <f t="shared" si="18"/>
        <v>EM ANDAMENTO</v>
      </c>
      <c r="X139" s="45"/>
    </row>
    <row r="140" spans="1:24" ht="25.5">
      <c r="A140" s="47" t="s">
        <v>435</v>
      </c>
      <c r="B140" s="42">
        <v>46169</v>
      </c>
      <c r="C140" s="59" t="s">
        <v>329</v>
      </c>
      <c r="D140" s="23" t="e">
        <f t="array" aca="1" ref="D140" ca="1">IF(C140="","",XLOOKUP(C140,#REF!,#REF!,"NÃO ENCONTRADO"))</f>
        <v>#NAME?</v>
      </c>
      <c r="E140" s="23" t="e">
        <f t="array" aca="1" ref="E140" ca="1">IF(C140="","",XLOOKUP(C140,#REF!,#REF!,"NÃO ENCONTRADO"))</f>
        <v>#NAME?</v>
      </c>
      <c r="F140" s="23" t="e">
        <f t="array" aca="1" ref="F140" ca="1">IF(C140="","",XLOOKUP(C140,#REF!,#REF!,"NÃO ENCONTRADO"))</f>
        <v>#NAME?</v>
      </c>
      <c r="G140" s="18" t="s">
        <v>424</v>
      </c>
      <c r="H140" s="16">
        <v>28096</v>
      </c>
      <c r="I140" s="16" t="s">
        <v>354</v>
      </c>
      <c r="J140" s="42">
        <v>46176</v>
      </c>
      <c r="K140" s="43">
        <v>0.33333333333333331</v>
      </c>
      <c r="L140" s="45"/>
      <c r="M140" s="45"/>
      <c r="N140" s="45"/>
      <c r="O140" s="22" t="str">
        <f t="shared" si="16"/>
        <v/>
      </c>
      <c r="P140" s="22"/>
      <c r="Q140" s="45"/>
      <c r="R140" s="45"/>
      <c r="S140" s="45"/>
      <c r="T140" s="24" t="str">
        <f t="shared" si="11"/>
        <v/>
      </c>
      <c r="U140" s="25" t="str">
        <f t="shared" si="12"/>
        <v/>
      </c>
      <c r="V140" s="26" t="str">
        <f t="shared" si="15"/>
        <v/>
      </c>
      <c r="W140" s="23" t="str">
        <f t="shared" si="18"/>
        <v>EM ANDAMENTO</v>
      </c>
      <c r="X140" s="45"/>
    </row>
    <row r="141" spans="1:24" ht="25.5">
      <c r="A141" s="47" t="s">
        <v>436</v>
      </c>
      <c r="B141" s="42">
        <v>46171</v>
      </c>
      <c r="C141" s="48" t="s">
        <v>437</v>
      </c>
      <c r="D141" s="17" t="s">
        <v>283</v>
      </c>
      <c r="E141" s="17" t="s">
        <v>131</v>
      </c>
      <c r="F141" s="17" t="s">
        <v>415</v>
      </c>
      <c r="G141" s="18" t="s">
        <v>38</v>
      </c>
      <c r="H141" s="16">
        <v>64063</v>
      </c>
      <c r="I141" s="16" t="s">
        <v>354</v>
      </c>
      <c r="J141" s="42">
        <v>46181</v>
      </c>
      <c r="K141" s="43">
        <v>0.33333333333333331</v>
      </c>
      <c r="L141" s="45"/>
      <c r="M141" s="45"/>
      <c r="N141" s="45"/>
      <c r="O141" s="22" t="str">
        <f t="shared" si="16"/>
        <v/>
      </c>
      <c r="P141" s="22"/>
      <c r="Q141" s="45"/>
      <c r="R141" s="45"/>
      <c r="S141" s="45"/>
      <c r="T141" s="24" t="str">
        <f t="shared" si="11"/>
        <v/>
      </c>
      <c r="U141" s="25" t="str">
        <f t="shared" si="12"/>
        <v/>
      </c>
      <c r="V141" s="26" t="str">
        <f t="shared" si="15"/>
        <v/>
      </c>
      <c r="W141" s="23" t="str">
        <f t="shared" si="18"/>
        <v>EM ANDAMENTO</v>
      </c>
      <c r="X141" s="45"/>
    </row>
    <row r="142" spans="1:24" ht="12.75">
      <c r="A142" s="47" t="s">
        <v>438</v>
      </c>
      <c r="B142" s="42">
        <v>46175</v>
      </c>
      <c r="C142" s="48" t="s">
        <v>439</v>
      </c>
      <c r="D142" s="17" t="s">
        <v>85</v>
      </c>
      <c r="E142" s="23" t="s">
        <v>26</v>
      </c>
      <c r="F142" s="17" t="s">
        <v>440</v>
      </c>
      <c r="G142" s="18" t="s">
        <v>49</v>
      </c>
      <c r="H142" s="16">
        <v>22500</v>
      </c>
      <c r="I142" s="16" t="s">
        <v>354</v>
      </c>
      <c r="J142" s="42">
        <v>46181</v>
      </c>
      <c r="K142" s="43">
        <v>0.33333333333333331</v>
      </c>
      <c r="L142" s="45"/>
      <c r="M142" s="45"/>
      <c r="N142" s="45"/>
      <c r="O142" s="22" t="str">
        <f t="shared" si="16"/>
        <v/>
      </c>
      <c r="P142" s="22"/>
      <c r="Q142" s="45"/>
      <c r="R142" s="45"/>
      <c r="S142" s="45"/>
      <c r="T142" s="24" t="str">
        <f t="shared" si="11"/>
        <v/>
      </c>
      <c r="U142" s="25" t="str">
        <f t="shared" si="12"/>
        <v/>
      </c>
      <c r="V142" s="26" t="str">
        <f t="shared" si="15"/>
        <v/>
      </c>
      <c r="W142" s="23" t="str">
        <f t="shared" si="18"/>
        <v>EM ANDAMENTO</v>
      </c>
      <c r="X142" s="45"/>
    </row>
    <row r="143" spans="1:24" ht="12.75">
      <c r="A143" s="47" t="s">
        <v>441</v>
      </c>
      <c r="B143" s="42">
        <v>46174</v>
      </c>
      <c r="C143" s="48" t="s">
        <v>158</v>
      </c>
      <c r="D143" s="17" t="s">
        <v>442</v>
      </c>
      <c r="E143" s="23" t="s">
        <v>26</v>
      </c>
      <c r="F143" s="17" t="s">
        <v>443</v>
      </c>
      <c r="G143" s="18" t="s">
        <v>60</v>
      </c>
      <c r="H143" s="16">
        <v>44249</v>
      </c>
      <c r="I143" s="16" t="s">
        <v>354</v>
      </c>
      <c r="J143" s="44"/>
      <c r="K143" s="44"/>
      <c r="L143" s="45"/>
      <c r="M143" s="45"/>
      <c r="N143" s="45"/>
      <c r="O143" s="22" t="str">
        <f t="shared" si="16"/>
        <v/>
      </c>
      <c r="P143" s="22"/>
      <c r="Q143" s="45"/>
      <c r="R143" s="45"/>
      <c r="S143" s="45"/>
      <c r="T143" s="24" t="str">
        <f t="shared" si="11"/>
        <v/>
      </c>
      <c r="U143" s="25" t="str">
        <f t="shared" si="12"/>
        <v/>
      </c>
      <c r="V143" s="26" t="str">
        <f t="shared" si="15"/>
        <v/>
      </c>
      <c r="W143" s="23" t="str">
        <f t="shared" si="18"/>
        <v>AGUARDANDO AGENDAMENTO</v>
      </c>
      <c r="X143" s="45"/>
    </row>
    <row r="144" spans="1:24" ht="25.5">
      <c r="A144" s="47" t="s">
        <v>444</v>
      </c>
      <c r="B144" s="42">
        <v>46175</v>
      </c>
      <c r="C144" s="75" t="s">
        <v>445</v>
      </c>
      <c r="D144" s="76" t="s">
        <v>446</v>
      </c>
      <c r="E144" s="23" t="s">
        <v>26</v>
      </c>
      <c r="F144" s="17" t="s">
        <v>447</v>
      </c>
      <c r="G144" s="18" t="s">
        <v>99</v>
      </c>
      <c r="H144" s="77" t="s">
        <v>448</v>
      </c>
      <c r="I144" s="16" t="s">
        <v>354</v>
      </c>
      <c r="J144" s="44"/>
      <c r="K144" s="44"/>
      <c r="L144" s="45"/>
      <c r="M144" s="45"/>
      <c r="N144" s="45"/>
      <c r="O144" s="22" t="str">
        <f t="shared" si="16"/>
        <v/>
      </c>
      <c r="P144" s="22"/>
      <c r="Q144" s="45"/>
      <c r="R144" s="45"/>
      <c r="S144" s="45"/>
      <c r="T144" s="24" t="str">
        <f t="shared" si="11"/>
        <v/>
      </c>
      <c r="U144" s="25" t="str">
        <f t="shared" si="12"/>
        <v/>
      </c>
      <c r="V144" s="26" t="str">
        <f t="shared" si="15"/>
        <v/>
      </c>
      <c r="W144" s="23" t="str">
        <f t="shared" si="18"/>
        <v>AGUARDANDO AGENDAMENTO</v>
      </c>
      <c r="X144" s="45"/>
    </row>
    <row r="145" spans="1:24" ht="12.75">
      <c r="A145" s="47" t="s">
        <v>449</v>
      </c>
      <c r="B145" s="42">
        <v>46181</v>
      </c>
      <c r="C145" s="48" t="s">
        <v>450</v>
      </c>
      <c r="D145" s="17" t="s">
        <v>442</v>
      </c>
      <c r="E145" s="23" t="s">
        <v>26</v>
      </c>
      <c r="F145" s="17" t="s">
        <v>443</v>
      </c>
      <c r="G145" s="18" t="s">
        <v>60</v>
      </c>
      <c r="H145" s="16">
        <v>54033</v>
      </c>
      <c r="I145" s="16" t="s">
        <v>354</v>
      </c>
      <c r="J145" s="44"/>
      <c r="K145" s="44"/>
      <c r="L145" s="45"/>
      <c r="M145" s="45"/>
      <c r="N145" s="45"/>
      <c r="O145" s="22" t="str">
        <f t="shared" si="16"/>
        <v/>
      </c>
      <c r="P145" s="22"/>
      <c r="Q145" s="45"/>
      <c r="R145" s="45"/>
      <c r="S145" s="45"/>
      <c r="T145" s="24" t="str">
        <f t="shared" si="11"/>
        <v/>
      </c>
      <c r="U145" s="25" t="str">
        <f t="shared" si="12"/>
        <v/>
      </c>
      <c r="V145" s="26" t="str">
        <f t="shared" si="15"/>
        <v/>
      </c>
      <c r="W145" s="23" t="str">
        <f t="shared" si="18"/>
        <v>AGUARDANDO AGENDAMENTO</v>
      </c>
      <c r="X145" s="45"/>
    </row>
    <row r="146" spans="1:24" ht="12.75">
      <c r="A146" s="47" t="s">
        <v>451</v>
      </c>
      <c r="B146" s="42">
        <v>46181</v>
      </c>
      <c r="C146" s="48" t="s">
        <v>351</v>
      </c>
      <c r="D146" s="17" t="s">
        <v>300</v>
      </c>
      <c r="E146" s="17" t="s">
        <v>131</v>
      </c>
      <c r="F146" s="17" t="s">
        <v>452</v>
      </c>
      <c r="G146" s="18" t="s">
        <v>60</v>
      </c>
      <c r="H146" s="16">
        <v>30550</v>
      </c>
      <c r="I146" s="16" t="s">
        <v>354</v>
      </c>
      <c r="J146" s="44"/>
      <c r="K146" s="44"/>
      <c r="L146" s="45"/>
      <c r="M146" s="45"/>
      <c r="N146" s="45"/>
      <c r="O146" s="22" t="str">
        <f t="shared" si="16"/>
        <v/>
      </c>
      <c r="P146" s="22"/>
      <c r="Q146" s="45"/>
      <c r="R146" s="45"/>
      <c r="S146" s="45"/>
      <c r="T146" s="24" t="str">
        <f t="shared" si="11"/>
        <v/>
      </c>
      <c r="U146" s="25" t="str">
        <f t="shared" si="12"/>
        <v/>
      </c>
      <c r="V146" s="26" t="str">
        <f t="shared" si="15"/>
        <v/>
      </c>
      <c r="W146" s="23" t="str">
        <f t="shared" si="18"/>
        <v>AGUARDANDO AGENDAMENTO</v>
      </c>
      <c r="X146" s="45"/>
    </row>
    <row r="147" spans="1:24" ht="12.75">
      <c r="A147" s="47" t="s">
        <v>453</v>
      </c>
      <c r="B147" s="42">
        <v>46181</v>
      </c>
      <c r="C147" s="48" t="s">
        <v>454</v>
      </c>
      <c r="D147" s="17" t="s">
        <v>364</v>
      </c>
      <c r="E147" s="17" t="s">
        <v>131</v>
      </c>
      <c r="F147" s="17" t="s">
        <v>455</v>
      </c>
      <c r="G147" s="18" t="s">
        <v>60</v>
      </c>
      <c r="H147" s="16">
        <v>19200</v>
      </c>
      <c r="I147" s="16" t="s">
        <v>354</v>
      </c>
      <c r="J147" s="42">
        <v>46184</v>
      </c>
      <c r="K147" s="43">
        <v>0.33333333333333331</v>
      </c>
      <c r="L147" s="45"/>
      <c r="M147" s="45"/>
      <c r="N147" s="45"/>
      <c r="O147" s="22" t="str">
        <f t="shared" si="16"/>
        <v/>
      </c>
      <c r="P147" s="22"/>
      <c r="Q147" s="45"/>
      <c r="R147" s="45"/>
      <c r="S147" s="45"/>
      <c r="T147" s="24" t="str">
        <f t="shared" si="11"/>
        <v/>
      </c>
      <c r="U147" s="25" t="str">
        <f t="shared" si="12"/>
        <v/>
      </c>
      <c r="V147" s="26" t="str">
        <f t="shared" si="15"/>
        <v/>
      </c>
      <c r="W147" s="23" t="str">
        <f t="shared" si="18"/>
        <v>EM ANDAMENTO</v>
      </c>
      <c r="X147" s="45"/>
    </row>
    <row r="148" spans="1:24" ht="12.75">
      <c r="A148" s="47" t="s">
        <v>456</v>
      </c>
      <c r="B148" s="42">
        <v>46181</v>
      </c>
      <c r="C148" s="48" t="s">
        <v>457</v>
      </c>
      <c r="D148" s="17" t="s">
        <v>42</v>
      </c>
      <c r="E148" s="23" t="s">
        <v>26</v>
      </c>
      <c r="F148" s="17" t="s">
        <v>458</v>
      </c>
      <c r="G148" s="18" t="s">
        <v>60</v>
      </c>
      <c r="H148" s="16">
        <v>39760</v>
      </c>
      <c r="I148" s="16" t="s">
        <v>354</v>
      </c>
      <c r="J148" s="42">
        <v>46188</v>
      </c>
      <c r="K148" s="43">
        <v>0.33333333333333331</v>
      </c>
      <c r="L148" s="45"/>
      <c r="M148" s="45"/>
      <c r="N148" s="45"/>
      <c r="O148" s="22" t="str">
        <f t="shared" si="16"/>
        <v/>
      </c>
      <c r="P148" s="22"/>
      <c r="Q148" s="45"/>
      <c r="R148" s="45"/>
      <c r="S148" s="45"/>
      <c r="T148" s="24" t="str">
        <f t="shared" si="11"/>
        <v/>
      </c>
      <c r="U148" s="25" t="str">
        <f t="shared" si="12"/>
        <v/>
      </c>
      <c r="V148" s="26" t="str">
        <f t="shared" si="15"/>
        <v/>
      </c>
      <c r="W148" s="23" t="str">
        <f t="shared" si="18"/>
        <v>EM ANDAMENTO</v>
      </c>
      <c r="X148" s="45"/>
    </row>
    <row r="149" spans="1:24" ht="12.75">
      <c r="A149" s="47" t="s">
        <v>459</v>
      </c>
      <c r="B149" s="42">
        <v>46182</v>
      </c>
      <c r="C149" s="48" t="s">
        <v>460</v>
      </c>
      <c r="D149" s="17" t="s">
        <v>461</v>
      </c>
      <c r="E149" s="17" t="s">
        <v>131</v>
      </c>
      <c r="F149" s="17" t="s">
        <v>462</v>
      </c>
      <c r="G149" s="18" t="s">
        <v>60</v>
      </c>
      <c r="H149" s="16">
        <v>21432</v>
      </c>
      <c r="I149" s="16" t="s">
        <v>354</v>
      </c>
      <c r="J149" s="42">
        <v>46188</v>
      </c>
      <c r="K149" s="43">
        <v>0.33333333333333331</v>
      </c>
      <c r="L149" s="45"/>
      <c r="M149" s="45"/>
      <c r="N149" s="45"/>
      <c r="O149" s="22" t="str">
        <f t="shared" si="16"/>
        <v/>
      </c>
      <c r="P149" s="22"/>
      <c r="Q149" s="45"/>
      <c r="R149" s="45"/>
      <c r="S149" s="45"/>
      <c r="T149" s="24" t="str">
        <f t="shared" si="11"/>
        <v/>
      </c>
      <c r="U149" s="25" t="str">
        <f t="shared" si="12"/>
        <v/>
      </c>
      <c r="V149" s="26" t="str">
        <f t="shared" si="15"/>
        <v/>
      </c>
      <c r="W149" s="23" t="str">
        <f t="shared" si="18"/>
        <v>EM ANDAMENTO</v>
      </c>
      <c r="X149" s="45"/>
    </row>
    <row r="150" spans="1:24" ht="12.75">
      <c r="A150" s="47" t="s">
        <v>463</v>
      </c>
      <c r="B150" s="42">
        <v>46174</v>
      </c>
      <c r="C150" s="48" t="s">
        <v>102</v>
      </c>
      <c r="D150" s="23" t="e">
        <f t="array" aca="1" ref="D150" ca="1">IF(C150="","",XLOOKUP(C150,#REF!,#REF!,"NÃO ENCONTRADO"))</f>
        <v>#NAME?</v>
      </c>
      <c r="E150" s="23" t="e">
        <f t="array" aca="1" ref="E150" ca="1">IF(C150="","",XLOOKUP(C150,#REF!,#REF!,"NÃO ENCONTRADO"))</f>
        <v>#NAME?</v>
      </c>
      <c r="F150" s="23" t="e">
        <f t="array" aca="1" ref="F150" ca="1">IF(C150="","",XLOOKUP(C150,#REF!,#REF!,"NÃO ENCONTRADO"))</f>
        <v>#NAME?</v>
      </c>
      <c r="G150" s="18" t="s">
        <v>464</v>
      </c>
      <c r="H150" s="16">
        <v>43615</v>
      </c>
      <c r="I150" s="16" t="s">
        <v>354</v>
      </c>
      <c r="J150" s="44"/>
      <c r="K150" s="44"/>
      <c r="L150" s="45"/>
      <c r="M150" s="45"/>
      <c r="N150" s="45"/>
      <c r="O150" s="22" t="str">
        <f t="shared" si="16"/>
        <v/>
      </c>
      <c r="P150" s="22"/>
      <c r="Q150" s="45"/>
      <c r="R150" s="45"/>
      <c r="S150" s="45"/>
      <c r="T150" s="24" t="str">
        <f t="shared" si="11"/>
        <v/>
      </c>
      <c r="U150" s="25" t="str">
        <f t="shared" si="12"/>
        <v/>
      </c>
      <c r="V150" s="26" t="str">
        <f t="shared" si="15"/>
        <v/>
      </c>
      <c r="W150" s="23" t="str">
        <f t="shared" si="18"/>
        <v>AGUARDANDO AGENDAMENTO</v>
      </c>
      <c r="X150" s="45"/>
    </row>
    <row r="151" spans="1:24" ht="25.5">
      <c r="A151" s="47" t="s">
        <v>465</v>
      </c>
      <c r="B151" s="42">
        <v>46182</v>
      </c>
      <c r="C151" s="48" t="s">
        <v>181</v>
      </c>
      <c r="D151" s="17" t="s">
        <v>401</v>
      </c>
      <c r="E151" s="23" t="s">
        <v>131</v>
      </c>
      <c r="F151" s="23" t="e">
        <f t="array" aca="1" ref="F151" ca="1">IF(C151="","",XLOOKUP(C151,#REF!,#REF!,"NÃO ENCONTRADO"))</f>
        <v>#NAME?</v>
      </c>
      <c r="G151" s="18" t="s">
        <v>466</v>
      </c>
      <c r="H151" s="16">
        <v>51390</v>
      </c>
      <c r="I151" s="16" t="s">
        <v>354</v>
      </c>
      <c r="J151" s="44"/>
      <c r="K151" s="44"/>
      <c r="L151" s="45"/>
      <c r="M151" s="45"/>
      <c r="N151" s="45"/>
      <c r="O151" s="22" t="str">
        <f t="shared" si="16"/>
        <v/>
      </c>
      <c r="P151" s="22"/>
      <c r="Q151" s="45"/>
      <c r="R151" s="45"/>
      <c r="S151" s="45"/>
      <c r="T151" s="24" t="str">
        <f t="shared" si="11"/>
        <v/>
      </c>
      <c r="U151" s="25" t="str">
        <f t="shared" si="12"/>
        <v/>
      </c>
      <c r="V151" s="26" t="str">
        <f t="shared" si="15"/>
        <v/>
      </c>
      <c r="W151" s="23" t="str">
        <f t="shared" si="18"/>
        <v>AGUARDANDO AGENDAMENTO</v>
      </c>
      <c r="X151" s="45"/>
    </row>
    <row r="152" spans="1:24" ht="12.75">
      <c r="A152" s="47" t="s">
        <v>467</v>
      </c>
      <c r="B152" s="42">
        <v>46181</v>
      </c>
      <c r="C152" s="48" t="s">
        <v>468</v>
      </c>
      <c r="D152" s="17" t="s">
        <v>397</v>
      </c>
      <c r="E152" s="17" t="s">
        <v>26</v>
      </c>
      <c r="F152" s="17" t="s">
        <v>469</v>
      </c>
      <c r="G152" s="18" t="s">
        <v>54</v>
      </c>
      <c r="H152" s="16">
        <v>37311</v>
      </c>
      <c r="I152" s="16" t="s">
        <v>354</v>
      </c>
      <c r="J152" s="44"/>
      <c r="K152" s="44"/>
      <c r="L152" s="45"/>
      <c r="M152" s="45"/>
      <c r="N152" s="45"/>
      <c r="O152" s="22" t="str">
        <f t="shared" si="16"/>
        <v/>
      </c>
      <c r="P152" s="22"/>
      <c r="Q152" s="45"/>
      <c r="R152" s="45"/>
      <c r="S152" s="45"/>
      <c r="T152" s="24" t="str">
        <f t="shared" si="11"/>
        <v/>
      </c>
      <c r="U152" s="25" t="str">
        <f t="shared" si="12"/>
        <v/>
      </c>
      <c r="V152" s="26" t="str">
        <f t="shared" si="15"/>
        <v/>
      </c>
      <c r="W152" s="23" t="str">
        <f t="shared" si="18"/>
        <v>AGUARDANDO AGENDAMENTO</v>
      </c>
      <c r="X152" s="45"/>
    </row>
    <row r="153" spans="1:24" ht="25.5">
      <c r="A153" s="47" t="s">
        <v>470</v>
      </c>
      <c r="B153" s="42">
        <v>46183</v>
      </c>
      <c r="C153" s="48" t="s">
        <v>78</v>
      </c>
      <c r="D153" s="23" t="e">
        <f t="array" aca="1" ref="D153" ca="1">IF(C153="","",XLOOKUP(C153,#REF!,#REF!,"NÃO ENCONTRADO"))</f>
        <v>#NAME?</v>
      </c>
      <c r="E153" s="23" t="e">
        <f t="array" aca="1" ref="E153" ca="1">IF(C153="","",XLOOKUP(C153,#REF!,#REF!,"NÃO ENCONTRADO"))</f>
        <v>#NAME?</v>
      </c>
      <c r="F153" s="23" t="e">
        <f t="array" aca="1" ref="F153" ca="1">IF(C153="","",XLOOKUP(C153,#REF!,#REF!,"NÃO ENCONTRADO"))</f>
        <v>#NAME?</v>
      </c>
      <c r="G153" s="18" t="s">
        <v>424</v>
      </c>
      <c r="H153" s="16">
        <v>37686</v>
      </c>
      <c r="I153" s="16" t="s">
        <v>354</v>
      </c>
      <c r="J153" s="42">
        <v>46185</v>
      </c>
      <c r="K153" s="43">
        <v>0.33333333333333331</v>
      </c>
      <c r="L153" s="45"/>
      <c r="M153" s="45"/>
      <c r="N153" s="45"/>
      <c r="O153" s="22" t="str">
        <f t="shared" si="16"/>
        <v/>
      </c>
      <c r="P153" s="22"/>
      <c r="Q153" s="45"/>
      <c r="R153" s="45"/>
      <c r="S153" s="45"/>
      <c r="T153" s="24" t="str">
        <f t="shared" si="11"/>
        <v/>
      </c>
      <c r="U153" s="25" t="str">
        <f t="shared" si="12"/>
        <v/>
      </c>
      <c r="V153" s="26" t="str">
        <f t="shared" si="15"/>
        <v/>
      </c>
      <c r="W153" s="23" t="str">
        <f t="shared" si="18"/>
        <v>EM ANDAMENTO</v>
      </c>
      <c r="X153" s="45"/>
    </row>
    <row r="154" spans="1:24" ht="12.75">
      <c r="A154" s="47" t="s">
        <v>471</v>
      </c>
      <c r="B154" s="42">
        <v>46183</v>
      </c>
      <c r="C154" s="48" t="s">
        <v>472</v>
      </c>
      <c r="D154" s="17" t="s">
        <v>473</v>
      </c>
      <c r="E154" s="17" t="s">
        <v>26</v>
      </c>
      <c r="F154" s="17" t="s">
        <v>474</v>
      </c>
      <c r="G154" s="18" t="s">
        <v>106</v>
      </c>
      <c r="H154" s="16">
        <v>56820</v>
      </c>
      <c r="I154" s="16" t="s">
        <v>354</v>
      </c>
      <c r="J154" s="44"/>
      <c r="K154" s="44"/>
      <c r="L154" s="45"/>
      <c r="M154" s="45"/>
      <c r="N154" s="45"/>
      <c r="O154" s="22" t="str">
        <f t="shared" si="16"/>
        <v/>
      </c>
      <c r="P154" s="22"/>
      <c r="Q154" s="45"/>
      <c r="R154" s="45"/>
      <c r="S154" s="45"/>
      <c r="T154" s="24" t="str">
        <f t="shared" si="11"/>
        <v/>
      </c>
      <c r="U154" s="25" t="str">
        <f t="shared" si="12"/>
        <v/>
      </c>
      <c r="V154" s="26" t="str">
        <f t="shared" si="15"/>
        <v/>
      </c>
      <c r="W154" s="23" t="str">
        <f t="shared" si="18"/>
        <v>AGUARDANDO AGENDAMENTO</v>
      </c>
      <c r="X154" s="45"/>
    </row>
    <row r="155" spans="1:24" ht="12.75">
      <c r="A155" s="78"/>
      <c r="B155" s="44"/>
      <c r="C155" s="44"/>
      <c r="D155" s="23" t="str">
        <f t="array" ref="D155">IF(C155="","",XLOOKUP(C155,#REF!,#REF!,"NÃO ENCONTRADO"))</f>
        <v/>
      </c>
      <c r="E155" s="23" t="str">
        <f t="array" ref="E155">IF(C155="","",XLOOKUP(C155,#REF!,#REF!,"NÃO ENCONTRADO"))</f>
        <v/>
      </c>
      <c r="F155" s="23" t="str">
        <f t="array" ref="F155">IF(C155="","",XLOOKUP(C155,#REF!,#REF!,"NÃO ENCONTRADO"))</f>
        <v/>
      </c>
      <c r="G155" s="18"/>
      <c r="H155" s="19"/>
      <c r="I155" s="16"/>
      <c r="J155" s="44"/>
      <c r="K155" s="44"/>
      <c r="L155" s="45"/>
      <c r="M155" s="45"/>
      <c r="N155" s="45"/>
      <c r="O155" s="22" t="str">
        <f t="shared" si="16"/>
        <v/>
      </c>
      <c r="P155" s="22"/>
      <c r="Q155" s="45"/>
      <c r="R155" s="45"/>
      <c r="S155" s="45"/>
      <c r="T155" s="24" t="str">
        <f t="shared" si="11"/>
        <v/>
      </c>
      <c r="U155" s="25" t="str">
        <f t="shared" si="12"/>
        <v/>
      </c>
      <c r="V155" s="26" t="str">
        <f t="shared" si="15"/>
        <v/>
      </c>
      <c r="W155" s="23" t="str">
        <f t="shared" si="18"/>
        <v/>
      </c>
      <c r="X155" s="45"/>
    </row>
    <row r="156" spans="1:24" ht="12.75">
      <c r="A156" s="78"/>
      <c r="B156" s="44"/>
      <c r="C156" s="44"/>
      <c r="D156" s="23" t="str">
        <f t="array" ref="D156">IF(C156="","",XLOOKUP(C156,#REF!,#REF!,"NÃO ENCONTRADO"))</f>
        <v/>
      </c>
      <c r="E156" s="23" t="str">
        <f t="array" ref="E156">IF(C156="","",XLOOKUP(C156,#REF!,#REF!,"NÃO ENCONTRADO"))</f>
        <v/>
      </c>
      <c r="F156" s="23" t="str">
        <f t="array" ref="F156">IF(C156="","",XLOOKUP(C156,#REF!,#REF!,"NÃO ENCONTRADO"))</f>
        <v/>
      </c>
      <c r="G156" s="18"/>
      <c r="H156" s="19"/>
      <c r="I156" s="16"/>
      <c r="J156" s="44"/>
      <c r="K156" s="44"/>
      <c r="L156" s="45"/>
      <c r="M156" s="45"/>
      <c r="N156" s="45"/>
      <c r="O156" s="22" t="str">
        <f t="shared" si="16"/>
        <v/>
      </c>
      <c r="P156" s="22"/>
      <c r="Q156" s="45"/>
      <c r="R156" s="45"/>
      <c r="S156" s="45"/>
      <c r="T156" s="24" t="str">
        <f t="shared" si="11"/>
        <v/>
      </c>
      <c r="U156" s="25" t="str">
        <f t="shared" si="12"/>
        <v/>
      </c>
      <c r="V156" s="26" t="str">
        <f t="shared" si="15"/>
        <v/>
      </c>
      <c r="W156" s="23" t="str">
        <f t="shared" si="18"/>
        <v/>
      </c>
      <c r="X156" s="45"/>
    </row>
    <row r="157" spans="1:24" ht="12.75">
      <c r="A157" s="47"/>
      <c r="B157" s="42"/>
      <c r="C157" s="48"/>
      <c r="D157" s="23"/>
      <c r="E157" s="23"/>
      <c r="F157" s="23"/>
      <c r="G157" s="18"/>
      <c r="H157" s="16"/>
      <c r="I157" s="16"/>
      <c r="J157" s="44"/>
      <c r="K157" s="44"/>
      <c r="L157" s="45"/>
      <c r="M157" s="45"/>
      <c r="N157" s="45"/>
      <c r="O157" s="22" t="str">
        <f t="shared" si="16"/>
        <v/>
      </c>
      <c r="P157" s="22"/>
      <c r="Q157" s="45"/>
      <c r="R157" s="45"/>
      <c r="S157" s="45"/>
      <c r="T157" s="24" t="str">
        <f t="shared" si="11"/>
        <v/>
      </c>
      <c r="U157" s="25" t="str">
        <f t="shared" si="12"/>
        <v/>
      </c>
      <c r="V157" s="26" t="str">
        <f t="shared" si="15"/>
        <v/>
      </c>
      <c r="W157" s="23" t="str">
        <f t="shared" si="18"/>
        <v/>
      </c>
      <c r="X157" s="45"/>
    </row>
    <row r="158" spans="1:24" ht="12.75">
      <c r="A158" s="78"/>
      <c r="B158" s="44"/>
      <c r="C158" s="44"/>
      <c r="D158" s="23" t="str">
        <f t="array" ref="D158">IF(C158="","",XLOOKUP(C158,#REF!,#REF!,"NÃO ENCONTRADO"))</f>
        <v/>
      </c>
      <c r="E158" s="23" t="str">
        <f t="array" ref="E158">IF(C158="","",XLOOKUP(C158,#REF!,#REF!,"NÃO ENCONTRADO"))</f>
        <v/>
      </c>
      <c r="F158" s="23" t="str">
        <f t="array" ref="F158">IF(C158="","",XLOOKUP(C158,#REF!,#REF!,"NÃO ENCONTRADO"))</f>
        <v/>
      </c>
      <c r="G158" s="18"/>
      <c r="H158" s="19"/>
      <c r="I158" s="16"/>
      <c r="J158" s="44"/>
      <c r="K158" s="44"/>
      <c r="L158" s="45"/>
      <c r="M158" s="45"/>
      <c r="N158" s="45"/>
      <c r="O158" s="22" t="str">
        <f t="shared" si="16"/>
        <v/>
      </c>
      <c r="P158" s="22"/>
      <c r="Q158" s="45"/>
      <c r="R158" s="45"/>
      <c r="S158" s="45"/>
      <c r="T158" s="24" t="str">
        <f t="shared" si="11"/>
        <v/>
      </c>
      <c r="U158" s="25" t="str">
        <f t="shared" si="12"/>
        <v/>
      </c>
      <c r="V158" s="26" t="str">
        <f t="shared" si="15"/>
        <v/>
      </c>
      <c r="W158" s="23" t="str">
        <f t="shared" si="18"/>
        <v/>
      </c>
      <c r="X158" s="45"/>
    </row>
    <row r="159" spans="1:24" ht="12.75">
      <c r="A159" s="78"/>
      <c r="B159" s="44"/>
      <c r="C159" s="44"/>
      <c r="D159" s="23" t="str">
        <f t="array" ref="D159">IF(C159="","",XLOOKUP(C159,#REF!,#REF!,"NÃO ENCONTRADO"))</f>
        <v/>
      </c>
      <c r="E159" s="23" t="str">
        <f t="array" ref="E159">IF(C159="","",XLOOKUP(C159,#REF!,#REF!,"NÃO ENCONTRADO"))</f>
        <v/>
      </c>
      <c r="F159" s="23" t="str">
        <f t="array" ref="F159">IF(C159="","",XLOOKUP(C159,#REF!,#REF!,"NÃO ENCONTRADO"))</f>
        <v/>
      </c>
      <c r="G159" s="18"/>
      <c r="H159" s="19"/>
      <c r="I159" s="16"/>
      <c r="J159" s="44"/>
      <c r="K159" s="44"/>
      <c r="L159" s="45"/>
      <c r="M159" s="45"/>
      <c r="N159" s="45"/>
      <c r="O159" s="22" t="str">
        <f t="shared" si="16"/>
        <v/>
      </c>
      <c r="P159" s="22"/>
      <c r="Q159" s="45"/>
      <c r="R159" s="45"/>
      <c r="S159" s="45"/>
      <c r="T159" s="24" t="str">
        <f t="shared" si="11"/>
        <v/>
      </c>
      <c r="U159" s="25" t="str">
        <f t="shared" si="12"/>
        <v/>
      </c>
      <c r="V159" s="26" t="str">
        <f t="shared" si="15"/>
        <v/>
      </c>
      <c r="W159" s="23" t="str">
        <f t="shared" si="18"/>
        <v/>
      </c>
      <c r="X159" s="45"/>
    </row>
    <row r="160" spans="1:24" ht="12.75">
      <c r="A160" s="78"/>
      <c r="B160" s="44"/>
      <c r="C160" s="44"/>
      <c r="D160" s="23" t="str">
        <f t="array" ref="D160">IF(C160="","",XLOOKUP(C160,#REF!,#REF!,"NÃO ENCONTRADO"))</f>
        <v/>
      </c>
      <c r="E160" s="23" t="str">
        <f t="array" ref="E160">IF(C160="","",XLOOKUP(C160,#REF!,#REF!,"NÃO ENCONTRADO"))</f>
        <v/>
      </c>
      <c r="F160" s="23" t="str">
        <f t="array" ref="F160">IF(C160="","",XLOOKUP(C160,#REF!,#REF!,"NÃO ENCONTRADO"))</f>
        <v/>
      </c>
      <c r="G160" s="18"/>
      <c r="H160" s="19"/>
      <c r="I160" s="16"/>
      <c r="J160" s="44"/>
      <c r="K160" s="44"/>
      <c r="L160" s="45"/>
      <c r="M160" s="45"/>
      <c r="N160" s="45"/>
      <c r="O160" s="22" t="str">
        <f t="shared" si="16"/>
        <v/>
      </c>
      <c r="P160" s="22"/>
      <c r="Q160" s="45"/>
      <c r="R160" s="45"/>
      <c r="S160" s="45"/>
      <c r="T160" s="24" t="str">
        <f t="shared" si="11"/>
        <v/>
      </c>
      <c r="U160" s="25" t="str">
        <f t="shared" si="12"/>
        <v/>
      </c>
      <c r="V160" s="26" t="str">
        <f t="shared" si="15"/>
        <v/>
      </c>
      <c r="W160" s="23" t="str">
        <f t="shared" si="18"/>
        <v/>
      </c>
      <c r="X160" s="45"/>
    </row>
    <row r="161" spans="1:24" ht="12.75">
      <c r="A161" s="78"/>
      <c r="B161" s="44"/>
      <c r="C161" s="44"/>
      <c r="D161" s="23" t="str">
        <f t="array" ref="D161">IF(C161="","",XLOOKUP(C161,#REF!,#REF!,"NÃO ENCONTRADO"))</f>
        <v/>
      </c>
      <c r="E161" s="23" t="str">
        <f t="array" ref="E161">IF(C161="","",XLOOKUP(C161,#REF!,#REF!,"NÃO ENCONTRADO"))</f>
        <v/>
      </c>
      <c r="F161" s="23" t="str">
        <f t="array" ref="F161">IF(C161="","",XLOOKUP(C161,#REF!,#REF!,"NÃO ENCONTRADO"))</f>
        <v/>
      </c>
      <c r="G161" s="18"/>
      <c r="H161" s="19"/>
      <c r="I161" s="16"/>
      <c r="J161" s="44"/>
      <c r="K161" s="44"/>
      <c r="L161" s="45"/>
      <c r="M161" s="45"/>
      <c r="N161" s="45"/>
      <c r="O161" s="22" t="str">
        <f t="shared" si="16"/>
        <v/>
      </c>
      <c r="P161" s="22"/>
      <c r="Q161" s="45"/>
      <c r="R161" s="45"/>
      <c r="S161" s="45"/>
      <c r="T161" s="24" t="str">
        <f t="shared" si="11"/>
        <v/>
      </c>
      <c r="U161" s="25" t="str">
        <f t="shared" si="12"/>
        <v/>
      </c>
      <c r="V161" s="26" t="str">
        <f t="shared" si="15"/>
        <v/>
      </c>
      <c r="W161" s="23" t="str">
        <f t="shared" si="18"/>
        <v/>
      </c>
      <c r="X161" s="45"/>
    </row>
    <row r="162" spans="1:24" ht="12.75">
      <c r="A162" s="78"/>
      <c r="B162" s="44"/>
      <c r="C162" s="44"/>
      <c r="D162" s="23" t="str">
        <f t="array" ref="D162">IF(C162="","",XLOOKUP(C162,#REF!,#REF!,"NÃO ENCONTRADO"))</f>
        <v/>
      </c>
      <c r="E162" s="23" t="str">
        <f t="array" ref="E162">IF(C162="","",XLOOKUP(C162,#REF!,#REF!,"NÃO ENCONTRADO"))</f>
        <v/>
      </c>
      <c r="F162" s="23" t="str">
        <f t="array" ref="F162">IF(C162="","",XLOOKUP(C162,#REF!,#REF!,"NÃO ENCONTRADO"))</f>
        <v/>
      </c>
      <c r="G162" s="18"/>
      <c r="H162" s="19"/>
      <c r="I162" s="16"/>
      <c r="J162" s="44"/>
      <c r="K162" s="44"/>
      <c r="L162" s="45"/>
      <c r="M162" s="45"/>
      <c r="N162" s="45"/>
      <c r="O162" s="22" t="str">
        <f t="shared" si="16"/>
        <v/>
      </c>
      <c r="P162" s="22"/>
      <c r="Q162" s="45"/>
      <c r="R162" s="45"/>
      <c r="S162" s="45"/>
      <c r="T162" s="24" t="str">
        <f t="shared" si="11"/>
        <v/>
      </c>
      <c r="U162" s="25" t="str">
        <f t="shared" si="12"/>
        <v/>
      </c>
      <c r="V162" s="26" t="str">
        <f t="shared" si="15"/>
        <v/>
      </c>
      <c r="W162" s="23" t="str">
        <f t="shared" si="18"/>
        <v/>
      </c>
      <c r="X162" s="45"/>
    </row>
    <row r="163" spans="1:24" ht="12.75">
      <c r="A163" s="78"/>
      <c r="B163" s="44"/>
      <c r="C163" s="44"/>
      <c r="D163" s="23" t="str">
        <f t="array" ref="D163">IF(C163="","",XLOOKUP(C163,#REF!,#REF!,"NÃO ENCONTRADO"))</f>
        <v/>
      </c>
      <c r="E163" s="23" t="str">
        <f t="array" ref="E163">IF(C163="","",XLOOKUP(C163,#REF!,#REF!,"NÃO ENCONTRADO"))</f>
        <v/>
      </c>
      <c r="F163" s="23" t="str">
        <f t="array" ref="F163">IF(C163="","",XLOOKUP(C163,#REF!,#REF!,"NÃO ENCONTRADO"))</f>
        <v/>
      </c>
      <c r="G163" s="18"/>
      <c r="H163" s="19"/>
      <c r="I163" s="16"/>
      <c r="J163" s="44"/>
      <c r="K163" s="44"/>
      <c r="L163" s="45"/>
      <c r="M163" s="45"/>
      <c r="N163" s="45"/>
      <c r="O163" s="22" t="str">
        <f t="shared" si="16"/>
        <v/>
      </c>
      <c r="P163" s="22"/>
      <c r="Q163" s="45"/>
      <c r="R163" s="45"/>
      <c r="S163" s="45"/>
      <c r="T163" s="24" t="str">
        <f t="shared" si="11"/>
        <v/>
      </c>
      <c r="U163" s="25" t="str">
        <f t="shared" si="12"/>
        <v/>
      </c>
      <c r="V163" s="26" t="str">
        <f t="shared" si="15"/>
        <v/>
      </c>
      <c r="W163" s="23" t="str">
        <f t="shared" si="18"/>
        <v/>
      </c>
      <c r="X163" s="45"/>
    </row>
    <row r="164" spans="1:24" ht="12.75">
      <c r="A164" s="78"/>
      <c r="B164" s="44"/>
      <c r="C164" s="44"/>
      <c r="D164" s="23" t="str">
        <f t="array" ref="D164">IF(C164="","",XLOOKUP(C164,#REF!,#REF!,"NÃO ENCONTRADO"))</f>
        <v/>
      </c>
      <c r="E164" s="23" t="str">
        <f t="array" ref="E164">IF(C164="","",XLOOKUP(C164,#REF!,#REF!,"NÃO ENCONTRADO"))</f>
        <v/>
      </c>
      <c r="F164" s="23" t="str">
        <f t="array" ref="F164">IF(C164="","",XLOOKUP(C164,#REF!,#REF!,"NÃO ENCONTRADO"))</f>
        <v/>
      </c>
      <c r="G164" s="18"/>
      <c r="H164" s="19"/>
      <c r="I164" s="16"/>
      <c r="J164" s="44"/>
      <c r="K164" s="44"/>
      <c r="L164" s="45"/>
      <c r="M164" s="45"/>
      <c r="N164" s="45"/>
      <c r="O164" s="22" t="str">
        <f t="shared" si="16"/>
        <v/>
      </c>
      <c r="P164" s="22"/>
      <c r="Q164" s="45"/>
      <c r="R164" s="45"/>
      <c r="S164" s="45"/>
      <c r="T164" s="24" t="str">
        <f t="shared" si="11"/>
        <v/>
      </c>
      <c r="U164" s="25" t="str">
        <f t="shared" si="12"/>
        <v/>
      </c>
      <c r="V164" s="26" t="str">
        <f t="shared" si="15"/>
        <v/>
      </c>
      <c r="W164" s="23" t="str">
        <f t="shared" si="18"/>
        <v/>
      </c>
      <c r="X164" s="45"/>
    </row>
    <row r="165" spans="1:24" ht="12.75">
      <c r="A165" s="78"/>
      <c r="B165" s="44"/>
      <c r="C165" s="44"/>
      <c r="D165" s="23" t="str">
        <f t="array" ref="D165">IF(C165="","",XLOOKUP(C165,#REF!,#REF!,"NÃO ENCONTRADO"))</f>
        <v/>
      </c>
      <c r="E165" s="23" t="str">
        <f t="array" ref="E165">IF(C165="","",XLOOKUP(C165,#REF!,#REF!,"NÃO ENCONTRADO"))</f>
        <v/>
      </c>
      <c r="F165" s="23" t="str">
        <f t="array" ref="F165">IF(C165="","",XLOOKUP(C165,#REF!,#REF!,"NÃO ENCONTRADO"))</f>
        <v/>
      </c>
      <c r="G165" s="18"/>
      <c r="H165" s="19"/>
      <c r="I165" s="16"/>
      <c r="J165" s="44"/>
      <c r="K165" s="44"/>
      <c r="L165" s="45"/>
      <c r="M165" s="45"/>
      <c r="N165" s="45"/>
      <c r="O165" s="22" t="str">
        <f t="shared" si="16"/>
        <v/>
      </c>
      <c r="P165" s="22"/>
      <c r="Q165" s="45"/>
      <c r="R165" s="45"/>
      <c r="S165" s="45"/>
      <c r="T165" s="24" t="str">
        <f t="shared" si="11"/>
        <v/>
      </c>
      <c r="U165" s="25" t="str">
        <f t="shared" si="12"/>
        <v/>
      </c>
      <c r="V165" s="26" t="str">
        <f t="shared" si="15"/>
        <v/>
      </c>
      <c r="W165" s="23" t="str">
        <f t="shared" si="18"/>
        <v/>
      </c>
      <c r="X165" s="45"/>
    </row>
    <row r="166" spans="1:24" ht="12.75">
      <c r="A166" s="78"/>
      <c r="B166" s="44"/>
      <c r="C166" s="44"/>
      <c r="D166" s="23" t="str">
        <f t="array" ref="D166">IF(C166="","",XLOOKUP(C166,#REF!,#REF!,"NÃO ENCONTRADO"))</f>
        <v/>
      </c>
      <c r="E166" s="23" t="str">
        <f t="array" ref="E166">IF(C166="","",XLOOKUP(C166,#REF!,#REF!,"NÃO ENCONTRADO"))</f>
        <v/>
      </c>
      <c r="F166" s="23" t="str">
        <f t="array" ref="F166">IF(C166="","",XLOOKUP(C166,#REF!,#REF!,"NÃO ENCONTRADO"))</f>
        <v/>
      </c>
      <c r="G166" s="18"/>
      <c r="H166" s="19"/>
      <c r="I166" s="16"/>
      <c r="J166" s="44"/>
      <c r="K166" s="44"/>
      <c r="L166" s="45"/>
      <c r="M166" s="45"/>
      <c r="N166" s="45"/>
      <c r="O166" s="22" t="str">
        <f t="shared" si="16"/>
        <v/>
      </c>
      <c r="P166" s="22"/>
      <c r="Q166" s="45"/>
      <c r="R166" s="45"/>
      <c r="S166" s="45"/>
      <c r="T166" s="24" t="str">
        <f t="shared" si="11"/>
        <v/>
      </c>
      <c r="U166" s="25" t="str">
        <f t="shared" si="12"/>
        <v/>
      </c>
      <c r="V166" s="26" t="str">
        <f t="shared" si="15"/>
        <v/>
      </c>
      <c r="W166" s="23" t="str">
        <f t="shared" si="18"/>
        <v/>
      </c>
      <c r="X166" s="45"/>
    </row>
    <row r="167" spans="1:24" ht="12.75">
      <c r="A167" s="78"/>
      <c r="B167" s="44"/>
      <c r="C167" s="44"/>
      <c r="D167" s="23" t="str">
        <f t="array" ref="D167">IF(C167="","",XLOOKUP(C167,#REF!,#REF!,"NÃO ENCONTRADO"))</f>
        <v/>
      </c>
      <c r="E167" s="23" t="str">
        <f t="array" ref="E167">IF(C167="","",XLOOKUP(C167,#REF!,#REF!,"NÃO ENCONTRADO"))</f>
        <v/>
      </c>
      <c r="F167" s="23" t="str">
        <f t="array" ref="F167">IF(C167="","",XLOOKUP(C167,#REF!,#REF!,"NÃO ENCONTRADO"))</f>
        <v/>
      </c>
      <c r="G167" s="18"/>
      <c r="H167" s="19"/>
      <c r="I167" s="16"/>
      <c r="J167" s="44"/>
      <c r="K167" s="44"/>
      <c r="L167" s="45"/>
      <c r="M167" s="45"/>
      <c r="N167" s="45"/>
      <c r="O167" s="22" t="str">
        <f t="shared" si="16"/>
        <v/>
      </c>
      <c r="P167" s="22"/>
      <c r="Q167" s="45"/>
      <c r="R167" s="45"/>
      <c r="S167" s="45"/>
      <c r="T167" s="24" t="str">
        <f t="shared" si="11"/>
        <v/>
      </c>
      <c r="U167" s="25" t="str">
        <f t="shared" si="12"/>
        <v/>
      </c>
      <c r="V167" s="26" t="str">
        <f t="shared" si="15"/>
        <v/>
      </c>
      <c r="W167" s="23" t="str">
        <f t="shared" si="18"/>
        <v/>
      </c>
      <c r="X167" s="45"/>
    </row>
    <row r="168" spans="1:24" ht="12.75">
      <c r="A168" s="78"/>
      <c r="B168" s="44"/>
      <c r="C168" s="44"/>
      <c r="D168" s="23" t="str">
        <f t="array" ref="D168">IF(C168="","",XLOOKUP(C168,#REF!,#REF!,"NÃO ENCONTRADO"))</f>
        <v/>
      </c>
      <c r="E168" s="23" t="str">
        <f t="array" ref="E168">IF(C168="","",XLOOKUP(C168,#REF!,#REF!,"NÃO ENCONTRADO"))</f>
        <v/>
      </c>
      <c r="F168" s="23" t="str">
        <f t="array" ref="F168">IF(C168="","",XLOOKUP(C168,#REF!,#REF!,"NÃO ENCONTRADO"))</f>
        <v/>
      </c>
      <c r="G168" s="18"/>
      <c r="H168" s="19"/>
      <c r="I168" s="16"/>
      <c r="J168" s="44"/>
      <c r="K168" s="44"/>
      <c r="L168" s="45"/>
      <c r="M168" s="45"/>
      <c r="N168" s="45"/>
      <c r="O168" s="22" t="str">
        <f t="shared" si="16"/>
        <v/>
      </c>
      <c r="P168" s="22"/>
      <c r="Q168" s="45"/>
      <c r="R168" s="45"/>
      <c r="S168" s="45"/>
      <c r="T168" s="24" t="str">
        <f t="shared" si="11"/>
        <v/>
      </c>
      <c r="U168" s="25" t="str">
        <f t="shared" si="12"/>
        <v/>
      </c>
      <c r="V168" s="26" t="str">
        <f t="shared" si="15"/>
        <v/>
      </c>
      <c r="W168" s="23" t="str">
        <f t="shared" si="18"/>
        <v/>
      </c>
      <c r="X168" s="45"/>
    </row>
    <row r="169" spans="1:24" ht="12.75">
      <c r="A169" s="78"/>
      <c r="B169" s="44"/>
      <c r="C169" s="44"/>
      <c r="D169" s="23" t="str">
        <f t="array" ref="D169">IF(C169="","",XLOOKUP(C169,#REF!,#REF!,"NÃO ENCONTRADO"))</f>
        <v/>
      </c>
      <c r="E169" s="23" t="str">
        <f t="array" ref="E169">IF(C169="","",XLOOKUP(C169,#REF!,#REF!,"NÃO ENCONTRADO"))</f>
        <v/>
      </c>
      <c r="F169" s="23" t="str">
        <f t="array" ref="F169">IF(C169="","",XLOOKUP(C169,#REF!,#REF!,"NÃO ENCONTRADO"))</f>
        <v/>
      </c>
      <c r="G169" s="18"/>
      <c r="H169" s="19"/>
      <c r="I169" s="16"/>
      <c r="J169" s="44"/>
      <c r="K169" s="44"/>
      <c r="L169" s="45"/>
      <c r="M169" s="45"/>
      <c r="N169" s="45"/>
      <c r="O169" s="22" t="str">
        <f t="shared" si="16"/>
        <v/>
      </c>
      <c r="P169" s="22"/>
      <c r="Q169" s="45"/>
      <c r="R169" s="45"/>
      <c r="S169" s="45"/>
      <c r="T169" s="24" t="str">
        <f t="shared" si="11"/>
        <v/>
      </c>
      <c r="U169" s="25" t="str">
        <f t="shared" si="12"/>
        <v/>
      </c>
      <c r="V169" s="26" t="str">
        <f t="shared" si="15"/>
        <v/>
      </c>
      <c r="W169" s="23" t="str">
        <f t="shared" si="18"/>
        <v/>
      </c>
      <c r="X169" s="45"/>
    </row>
    <row r="170" spans="1:24" ht="12.75">
      <c r="A170" s="78"/>
      <c r="B170" s="44"/>
      <c r="C170" s="44"/>
      <c r="D170" s="23" t="str">
        <f t="array" ref="D170">IF(C170="","",XLOOKUP(C170,#REF!,#REF!,"NÃO ENCONTRADO"))</f>
        <v/>
      </c>
      <c r="E170" s="23" t="str">
        <f t="array" ref="E170">IF(C170="","",XLOOKUP(C170,#REF!,#REF!,"NÃO ENCONTRADO"))</f>
        <v/>
      </c>
      <c r="F170" s="23" t="str">
        <f t="array" ref="F170">IF(C170="","",XLOOKUP(C170,#REF!,#REF!,"NÃO ENCONTRADO"))</f>
        <v/>
      </c>
      <c r="G170" s="18"/>
      <c r="H170" s="19"/>
      <c r="I170" s="16"/>
      <c r="J170" s="44"/>
      <c r="K170" s="44"/>
      <c r="L170" s="45"/>
      <c r="M170" s="45"/>
      <c r="N170" s="45"/>
      <c r="O170" s="22" t="str">
        <f t="shared" si="16"/>
        <v/>
      </c>
      <c r="P170" s="22"/>
      <c r="Q170" s="45"/>
      <c r="R170" s="45"/>
      <c r="S170" s="45"/>
      <c r="T170" s="24" t="str">
        <f t="shared" si="11"/>
        <v/>
      </c>
      <c r="U170" s="25" t="str">
        <f t="shared" si="12"/>
        <v/>
      </c>
      <c r="V170" s="26" t="str">
        <f t="shared" si="15"/>
        <v/>
      </c>
      <c r="W170" s="23" t="str">
        <f t="shared" si="18"/>
        <v/>
      </c>
      <c r="X170" s="45"/>
    </row>
    <row r="171" spans="1:24" ht="12.75">
      <c r="A171" s="78"/>
      <c r="B171" s="44"/>
      <c r="C171" s="44"/>
      <c r="D171" s="23" t="str">
        <f t="array" ref="D171">IF(C171="","",XLOOKUP(C171,#REF!,#REF!,"NÃO ENCONTRADO"))</f>
        <v/>
      </c>
      <c r="E171" s="23" t="str">
        <f t="array" ref="E171">IF(C171="","",XLOOKUP(C171,#REF!,#REF!,"NÃO ENCONTRADO"))</f>
        <v/>
      </c>
      <c r="F171" s="23" t="str">
        <f t="array" ref="F171">IF(C171="","",XLOOKUP(C171,#REF!,#REF!,"NÃO ENCONTRADO"))</f>
        <v/>
      </c>
      <c r="G171" s="18"/>
      <c r="H171" s="19"/>
      <c r="I171" s="16"/>
      <c r="J171" s="44"/>
      <c r="K171" s="44"/>
      <c r="L171" s="45"/>
      <c r="M171" s="45"/>
      <c r="N171" s="45"/>
      <c r="O171" s="22" t="str">
        <f t="shared" si="16"/>
        <v/>
      </c>
      <c r="P171" s="22"/>
      <c r="Q171" s="45"/>
      <c r="R171" s="45"/>
      <c r="S171" s="45"/>
      <c r="T171" s="24" t="str">
        <f t="shared" si="11"/>
        <v/>
      </c>
      <c r="U171" s="25" t="str">
        <f t="shared" si="12"/>
        <v/>
      </c>
      <c r="V171" s="26" t="str">
        <f t="shared" si="15"/>
        <v/>
      </c>
      <c r="W171" s="23" t="str">
        <f t="shared" si="18"/>
        <v/>
      </c>
      <c r="X171" s="45"/>
    </row>
    <row r="172" spans="1:24" ht="12.75">
      <c r="A172" s="78"/>
      <c r="B172" s="44"/>
      <c r="C172" s="44"/>
      <c r="D172" s="23" t="str">
        <f t="array" ref="D172">IF(C172="","",XLOOKUP(C172,#REF!,#REF!,"NÃO ENCONTRADO"))</f>
        <v/>
      </c>
      <c r="E172" s="23" t="str">
        <f t="array" ref="E172">IF(C172="","",XLOOKUP(C172,#REF!,#REF!,"NÃO ENCONTRADO"))</f>
        <v/>
      </c>
      <c r="F172" s="23" t="str">
        <f t="array" ref="F172">IF(C172="","",XLOOKUP(C172,#REF!,#REF!,"NÃO ENCONTRADO"))</f>
        <v/>
      </c>
      <c r="G172" s="18"/>
      <c r="H172" s="19"/>
      <c r="I172" s="16"/>
      <c r="J172" s="44"/>
      <c r="K172" s="44"/>
      <c r="L172" s="45"/>
      <c r="M172" s="45"/>
      <c r="N172" s="45"/>
      <c r="O172" s="22" t="str">
        <f t="shared" si="16"/>
        <v/>
      </c>
      <c r="P172" s="22"/>
      <c r="Q172" s="45"/>
      <c r="R172" s="45"/>
      <c r="S172" s="45"/>
      <c r="T172" s="24" t="str">
        <f t="shared" si="11"/>
        <v/>
      </c>
      <c r="U172" s="25" t="str">
        <f t="shared" si="12"/>
        <v/>
      </c>
      <c r="V172" s="26" t="str">
        <f t="shared" si="15"/>
        <v/>
      </c>
      <c r="W172" s="23" t="str">
        <f t="shared" si="18"/>
        <v/>
      </c>
      <c r="X172" s="45"/>
    </row>
    <row r="173" spans="1:24" ht="12.75">
      <c r="A173" s="78"/>
      <c r="B173" s="44"/>
      <c r="C173" s="44"/>
      <c r="D173" s="23" t="str">
        <f t="array" ref="D173">IF(C173="","",XLOOKUP(C173,#REF!,#REF!,"NÃO ENCONTRADO"))</f>
        <v/>
      </c>
      <c r="E173" s="23" t="str">
        <f t="array" ref="E173">IF(C173="","",XLOOKUP(C173,#REF!,#REF!,"NÃO ENCONTRADO"))</f>
        <v/>
      </c>
      <c r="F173" s="23" t="str">
        <f t="array" ref="F173">IF(C173="","",XLOOKUP(C173,#REF!,#REF!,"NÃO ENCONTRADO"))</f>
        <v/>
      </c>
      <c r="G173" s="18"/>
      <c r="H173" s="19"/>
      <c r="I173" s="16"/>
      <c r="J173" s="44"/>
      <c r="K173" s="44"/>
      <c r="L173" s="45"/>
      <c r="M173" s="45"/>
      <c r="N173" s="45"/>
      <c r="O173" s="22" t="str">
        <f t="shared" si="16"/>
        <v/>
      </c>
      <c r="P173" s="22"/>
      <c r="Q173" s="45"/>
      <c r="R173" s="45"/>
      <c r="S173" s="45"/>
      <c r="T173" s="24" t="str">
        <f t="shared" si="11"/>
        <v/>
      </c>
      <c r="U173" s="25" t="str">
        <f t="shared" si="12"/>
        <v/>
      </c>
      <c r="V173" s="26" t="str">
        <f t="shared" si="15"/>
        <v/>
      </c>
      <c r="W173" s="23" t="str">
        <f t="shared" si="18"/>
        <v/>
      </c>
      <c r="X173" s="45"/>
    </row>
    <row r="174" spans="1:24" ht="12.75">
      <c r="A174" s="78"/>
      <c r="B174" s="44"/>
      <c r="C174" s="44"/>
      <c r="D174" s="23" t="str">
        <f t="array" ref="D174">IF(C174="","",XLOOKUP(C174,#REF!,#REF!,"NÃO ENCONTRADO"))</f>
        <v/>
      </c>
      <c r="E174" s="23" t="str">
        <f t="array" ref="E174">IF(C174="","",XLOOKUP(C174,#REF!,#REF!,"NÃO ENCONTRADO"))</f>
        <v/>
      </c>
      <c r="F174" s="23" t="str">
        <f t="array" ref="F174">IF(C174="","",XLOOKUP(C174,#REF!,#REF!,"NÃO ENCONTRADO"))</f>
        <v/>
      </c>
      <c r="G174" s="18"/>
      <c r="H174" s="19"/>
      <c r="I174" s="16"/>
      <c r="J174" s="44"/>
      <c r="K174" s="44"/>
      <c r="L174" s="45"/>
      <c r="M174" s="45"/>
      <c r="N174" s="45"/>
      <c r="O174" s="22" t="str">
        <f t="shared" si="16"/>
        <v/>
      </c>
      <c r="P174" s="22"/>
      <c r="Q174" s="45"/>
      <c r="R174" s="45"/>
      <c r="S174" s="45"/>
      <c r="T174" s="24" t="str">
        <f t="shared" si="11"/>
        <v/>
      </c>
      <c r="U174" s="25" t="str">
        <f t="shared" si="12"/>
        <v/>
      </c>
      <c r="V174" s="26" t="str">
        <f t="shared" si="15"/>
        <v/>
      </c>
      <c r="W174" s="23" t="str">
        <f t="shared" si="18"/>
        <v/>
      </c>
      <c r="X174" s="45"/>
    </row>
    <row r="175" spans="1:24" ht="12.75">
      <c r="A175" s="78"/>
      <c r="B175" s="44"/>
      <c r="C175" s="44"/>
      <c r="D175" s="23" t="str">
        <f t="array" ref="D175">IF(C175="","",XLOOKUP(C175,#REF!,#REF!,"NÃO ENCONTRADO"))</f>
        <v/>
      </c>
      <c r="E175" s="23" t="str">
        <f t="array" ref="E175">IF(C175="","",XLOOKUP(C175,#REF!,#REF!,"NÃO ENCONTRADO"))</f>
        <v/>
      </c>
      <c r="F175" s="23" t="str">
        <f t="array" ref="F175">IF(C175="","",XLOOKUP(C175,#REF!,#REF!,"NÃO ENCONTRADO"))</f>
        <v/>
      </c>
      <c r="G175" s="18"/>
      <c r="H175" s="19"/>
      <c r="I175" s="16"/>
      <c r="J175" s="44"/>
      <c r="K175" s="44"/>
      <c r="L175" s="45"/>
      <c r="M175" s="45"/>
      <c r="N175" s="45"/>
      <c r="O175" s="22" t="str">
        <f t="shared" si="16"/>
        <v/>
      </c>
      <c r="P175" s="22"/>
      <c r="Q175" s="45"/>
      <c r="R175" s="45"/>
      <c r="S175" s="45"/>
      <c r="T175" s="24" t="str">
        <f t="shared" si="11"/>
        <v/>
      </c>
      <c r="U175" s="25" t="str">
        <f t="shared" si="12"/>
        <v/>
      </c>
      <c r="V175" s="26" t="str">
        <f t="shared" si="15"/>
        <v/>
      </c>
      <c r="W175" s="23" t="str">
        <f t="shared" si="18"/>
        <v/>
      </c>
      <c r="X175" s="45"/>
    </row>
    <row r="176" spans="1:24" ht="12.75">
      <c r="A176" s="78"/>
      <c r="B176" s="44"/>
      <c r="C176" s="44"/>
      <c r="D176" s="23" t="str">
        <f t="array" ref="D176">IF(C176="","",XLOOKUP(C176,#REF!,#REF!,"NÃO ENCONTRADO"))</f>
        <v/>
      </c>
      <c r="E176" s="23" t="str">
        <f t="array" ref="E176">IF(C176="","",XLOOKUP(C176,#REF!,#REF!,"NÃO ENCONTRADO"))</f>
        <v/>
      </c>
      <c r="F176" s="23" t="str">
        <f t="array" ref="F176">IF(C176="","",XLOOKUP(C176,#REF!,#REF!,"NÃO ENCONTRADO"))</f>
        <v/>
      </c>
      <c r="G176" s="18"/>
      <c r="H176" s="19"/>
      <c r="I176" s="16"/>
      <c r="J176" s="44"/>
      <c r="K176" s="44"/>
      <c r="L176" s="45"/>
      <c r="M176" s="45"/>
      <c r="N176" s="45"/>
      <c r="O176" s="22" t="str">
        <f t="shared" si="16"/>
        <v/>
      </c>
      <c r="P176" s="22"/>
      <c r="Q176" s="45"/>
      <c r="R176" s="45"/>
      <c r="S176" s="45"/>
      <c r="T176" s="24" t="str">
        <f t="shared" si="11"/>
        <v/>
      </c>
      <c r="U176" s="25" t="str">
        <f t="shared" si="12"/>
        <v/>
      </c>
      <c r="V176" s="26" t="str">
        <f t="shared" si="15"/>
        <v/>
      </c>
      <c r="W176" s="23" t="str">
        <f t="shared" si="18"/>
        <v/>
      </c>
      <c r="X176" s="45"/>
    </row>
    <row r="177" spans="1:24" ht="12.75">
      <c r="A177" s="78"/>
      <c r="B177" s="44"/>
      <c r="C177" s="44"/>
      <c r="D177" s="23" t="str">
        <f t="array" ref="D177">IF(C177="","",XLOOKUP(C177,#REF!,#REF!,"NÃO ENCONTRADO"))</f>
        <v/>
      </c>
      <c r="E177" s="23" t="str">
        <f t="array" ref="E177">IF(C177="","",XLOOKUP(C177,#REF!,#REF!,"NÃO ENCONTRADO"))</f>
        <v/>
      </c>
      <c r="F177" s="23" t="str">
        <f t="array" ref="F177">IF(C177="","",XLOOKUP(C177,#REF!,#REF!,"NÃO ENCONTRADO"))</f>
        <v/>
      </c>
      <c r="G177" s="18"/>
      <c r="H177" s="19"/>
      <c r="I177" s="16"/>
      <c r="J177" s="44"/>
      <c r="K177" s="44"/>
      <c r="L177" s="45"/>
      <c r="M177" s="45"/>
      <c r="N177" s="45"/>
      <c r="O177" s="22" t="str">
        <f t="shared" si="16"/>
        <v/>
      </c>
      <c r="P177" s="22"/>
      <c r="Q177" s="45"/>
      <c r="R177" s="45"/>
      <c r="S177" s="45"/>
      <c r="T177" s="24" t="str">
        <f t="shared" si="11"/>
        <v/>
      </c>
      <c r="U177" s="25" t="str">
        <f t="shared" si="12"/>
        <v/>
      </c>
      <c r="V177" s="26" t="str">
        <f t="shared" si="15"/>
        <v/>
      </c>
      <c r="W177" s="23" t="str">
        <f t="shared" si="18"/>
        <v/>
      </c>
      <c r="X177" s="45"/>
    </row>
    <row r="178" spans="1:24" ht="12.75">
      <c r="A178" s="78"/>
      <c r="B178" s="44"/>
      <c r="C178" s="44"/>
      <c r="D178" s="23" t="str">
        <f t="array" ref="D178">IF(C178="","",XLOOKUP(C178,#REF!,#REF!,"NÃO ENCONTRADO"))</f>
        <v/>
      </c>
      <c r="E178" s="23" t="str">
        <f t="array" ref="E178">IF(C178="","",XLOOKUP(C178,#REF!,#REF!,"NÃO ENCONTRADO"))</f>
        <v/>
      </c>
      <c r="F178" s="23" t="str">
        <f t="array" ref="F178">IF(C178="","",XLOOKUP(C178,#REF!,#REF!,"NÃO ENCONTRADO"))</f>
        <v/>
      </c>
      <c r="G178" s="18"/>
      <c r="H178" s="19"/>
      <c r="I178" s="16"/>
      <c r="J178" s="44"/>
      <c r="K178" s="44"/>
      <c r="L178" s="45"/>
      <c r="M178" s="45"/>
      <c r="N178" s="45"/>
      <c r="O178" s="22" t="str">
        <f t="shared" si="16"/>
        <v/>
      </c>
      <c r="P178" s="22"/>
      <c r="Q178" s="45"/>
      <c r="R178" s="45"/>
      <c r="S178" s="45"/>
      <c r="T178" s="24" t="str">
        <f t="shared" si="11"/>
        <v/>
      </c>
      <c r="U178" s="25" t="str">
        <f t="shared" si="12"/>
        <v/>
      </c>
      <c r="V178" s="26" t="str">
        <f t="shared" si="15"/>
        <v/>
      </c>
      <c r="W178" s="23" t="str">
        <f t="shared" si="18"/>
        <v/>
      </c>
      <c r="X178" s="45"/>
    </row>
    <row r="179" spans="1:24" ht="12.75">
      <c r="A179" s="78"/>
      <c r="B179" s="44"/>
      <c r="C179" s="44"/>
      <c r="D179" s="23" t="str">
        <f t="array" ref="D179">IF(C179="","",XLOOKUP(C179,#REF!,#REF!,"NÃO ENCONTRADO"))</f>
        <v/>
      </c>
      <c r="E179" s="23" t="str">
        <f t="array" ref="E179">IF(C179="","",XLOOKUP(C179,#REF!,#REF!,"NÃO ENCONTRADO"))</f>
        <v/>
      </c>
      <c r="F179" s="23" t="str">
        <f t="array" ref="F179">IF(C179="","",XLOOKUP(C179,#REF!,#REF!,"NÃO ENCONTRADO"))</f>
        <v/>
      </c>
      <c r="G179" s="18"/>
      <c r="H179" s="19"/>
      <c r="I179" s="16"/>
      <c r="J179" s="44"/>
      <c r="K179" s="44"/>
      <c r="L179" s="45"/>
      <c r="M179" s="45"/>
      <c r="N179" s="45"/>
      <c r="O179" s="22" t="str">
        <f t="shared" si="16"/>
        <v/>
      </c>
      <c r="P179" s="22"/>
      <c r="Q179" s="45"/>
      <c r="R179" s="45"/>
      <c r="S179" s="45"/>
      <c r="T179" s="24" t="str">
        <f t="shared" si="11"/>
        <v/>
      </c>
      <c r="U179" s="25" t="str">
        <f t="shared" si="12"/>
        <v/>
      </c>
      <c r="V179" s="26" t="str">
        <f t="shared" si="15"/>
        <v/>
      </c>
      <c r="W179" s="23" t="str">
        <f t="shared" si="18"/>
        <v/>
      </c>
      <c r="X179" s="45"/>
    </row>
    <row r="180" spans="1:24" ht="12.75">
      <c r="A180" s="78"/>
      <c r="B180" s="44"/>
      <c r="C180" s="44"/>
      <c r="D180" s="23" t="str">
        <f t="array" ref="D180">IF(C180="","",XLOOKUP(C180,#REF!,#REF!,"NÃO ENCONTRADO"))</f>
        <v/>
      </c>
      <c r="E180" s="23" t="str">
        <f t="array" ref="E180">IF(C180="","",XLOOKUP(C180,#REF!,#REF!,"NÃO ENCONTRADO"))</f>
        <v/>
      </c>
      <c r="F180" s="23" t="str">
        <f t="array" ref="F180">IF(C180="","",XLOOKUP(C180,#REF!,#REF!,"NÃO ENCONTRADO"))</f>
        <v/>
      </c>
      <c r="G180" s="18"/>
      <c r="H180" s="19"/>
      <c r="I180" s="16"/>
      <c r="J180" s="44"/>
      <c r="K180" s="44"/>
      <c r="L180" s="45"/>
      <c r="M180" s="45"/>
      <c r="N180" s="45"/>
      <c r="O180" s="22" t="str">
        <f t="shared" si="16"/>
        <v/>
      </c>
      <c r="P180" s="22"/>
      <c r="Q180" s="45"/>
      <c r="R180" s="45"/>
      <c r="S180" s="45"/>
      <c r="T180" s="24" t="str">
        <f t="shared" si="11"/>
        <v/>
      </c>
      <c r="U180" s="25" t="str">
        <f t="shared" si="12"/>
        <v/>
      </c>
      <c r="V180" s="26" t="str">
        <f t="shared" si="15"/>
        <v/>
      </c>
      <c r="W180" s="23" t="str">
        <f t="shared" si="18"/>
        <v/>
      </c>
      <c r="X180" s="45"/>
    </row>
    <row r="181" spans="1:24" ht="12.75">
      <c r="A181" s="78"/>
      <c r="B181" s="44"/>
      <c r="C181" s="44"/>
      <c r="D181" s="23" t="str">
        <f t="array" ref="D181">IF(C181="","",XLOOKUP(C181,#REF!,#REF!,"NÃO ENCONTRADO"))</f>
        <v/>
      </c>
      <c r="E181" s="23" t="str">
        <f t="array" ref="E181">IF(C181="","",XLOOKUP(C181,#REF!,#REF!,"NÃO ENCONTRADO"))</f>
        <v/>
      </c>
      <c r="F181" s="23" t="str">
        <f t="array" ref="F181">IF(C181="","",XLOOKUP(C181,#REF!,#REF!,"NÃO ENCONTRADO"))</f>
        <v/>
      </c>
      <c r="G181" s="18"/>
      <c r="H181" s="19"/>
      <c r="I181" s="16"/>
      <c r="J181" s="44"/>
      <c r="K181" s="44"/>
      <c r="L181" s="45"/>
      <c r="M181" s="45"/>
      <c r="N181" s="45"/>
      <c r="O181" s="22" t="str">
        <f t="shared" si="16"/>
        <v/>
      </c>
      <c r="P181" s="22"/>
      <c r="Q181" s="45"/>
      <c r="R181" s="45"/>
      <c r="S181" s="45"/>
      <c r="T181" s="24" t="str">
        <f t="shared" si="11"/>
        <v/>
      </c>
      <c r="U181" s="25" t="str">
        <f t="shared" si="12"/>
        <v/>
      </c>
      <c r="V181" s="26" t="str">
        <f t="shared" si="15"/>
        <v/>
      </c>
      <c r="W181" s="23" t="str">
        <f t="shared" si="18"/>
        <v/>
      </c>
      <c r="X181" s="45"/>
    </row>
    <row r="182" spans="1:24" ht="12.75">
      <c r="A182" s="78"/>
      <c r="B182" s="44"/>
      <c r="C182" s="44"/>
      <c r="D182" s="23" t="str">
        <f t="array" ref="D182">IF(C182="","",XLOOKUP(C182,#REF!,#REF!,"NÃO ENCONTRADO"))</f>
        <v/>
      </c>
      <c r="E182" s="23" t="str">
        <f t="array" ref="E182">IF(C182="","",XLOOKUP(C182,#REF!,#REF!,"NÃO ENCONTRADO"))</f>
        <v/>
      </c>
      <c r="F182" s="23" t="str">
        <f t="array" ref="F182">IF(C182="","",XLOOKUP(C182,#REF!,#REF!,"NÃO ENCONTRADO"))</f>
        <v/>
      </c>
      <c r="G182" s="18"/>
      <c r="H182" s="19"/>
      <c r="I182" s="16"/>
      <c r="J182" s="44"/>
      <c r="K182" s="44"/>
      <c r="L182" s="45"/>
      <c r="M182" s="45"/>
      <c r="N182" s="45"/>
      <c r="O182" s="22" t="str">
        <f t="shared" si="16"/>
        <v/>
      </c>
      <c r="P182" s="22"/>
      <c r="Q182" s="45"/>
      <c r="R182" s="45"/>
      <c r="S182" s="45"/>
      <c r="T182" s="24" t="str">
        <f t="shared" si="11"/>
        <v/>
      </c>
      <c r="U182" s="25" t="str">
        <f t="shared" si="12"/>
        <v/>
      </c>
      <c r="V182" s="26" t="str">
        <f t="shared" si="15"/>
        <v/>
      </c>
      <c r="W182" s="23" t="str">
        <f t="shared" si="18"/>
        <v/>
      </c>
      <c r="X182" s="45"/>
    </row>
    <row r="183" spans="1:24" ht="12.75">
      <c r="A183" s="78"/>
      <c r="B183" s="44"/>
      <c r="C183" s="44"/>
      <c r="D183" s="23" t="str">
        <f t="array" ref="D183">IF(C183="","",XLOOKUP(C183,#REF!,#REF!,"NÃO ENCONTRADO"))</f>
        <v/>
      </c>
      <c r="E183" s="23" t="str">
        <f t="array" ref="E183">IF(C183="","",XLOOKUP(C183,#REF!,#REF!,"NÃO ENCONTRADO"))</f>
        <v/>
      </c>
      <c r="F183" s="23" t="str">
        <f t="array" ref="F183">IF(C183="","",XLOOKUP(C183,#REF!,#REF!,"NÃO ENCONTRADO"))</f>
        <v/>
      </c>
      <c r="G183" s="18"/>
      <c r="H183" s="19"/>
      <c r="I183" s="16"/>
      <c r="J183" s="44"/>
      <c r="K183" s="44"/>
      <c r="L183" s="45"/>
      <c r="M183" s="45"/>
      <c r="N183" s="45"/>
      <c r="O183" s="22" t="str">
        <f t="shared" si="16"/>
        <v/>
      </c>
      <c r="P183" s="22"/>
      <c r="Q183" s="45"/>
      <c r="R183" s="45"/>
      <c r="S183" s="45"/>
      <c r="T183" s="24" t="str">
        <f t="shared" si="11"/>
        <v/>
      </c>
      <c r="U183" s="25" t="str">
        <f t="shared" si="12"/>
        <v/>
      </c>
      <c r="V183" s="26" t="str">
        <f t="shared" si="15"/>
        <v/>
      </c>
      <c r="W183" s="23" t="str">
        <f t="shared" si="18"/>
        <v/>
      </c>
      <c r="X183" s="45"/>
    </row>
    <row r="184" spans="1:24" ht="12.75">
      <c r="A184" s="78"/>
      <c r="B184" s="44"/>
      <c r="C184" s="44"/>
      <c r="D184" s="23" t="str">
        <f t="array" ref="D184">IF(C184="","",XLOOKUP(C184,#REF!,#REF!,"NÃO ENCONTRADO"))</f>
        <v/>
      </c>
      <c r="E184" s="23" t="str">
        <f t="array" ref="E184">IF(C184="","",XLOOKUP(C184,#REF!,#REF!,"NÃO ENCONTRADO"))</f>
        <v/>
      </c>
      <c r="F184" s="23" t="str">
        <f t="array" ref="F184">IF(C184="","",XLOOKUP(C184,#REF!,#REF!,"NÃO ENCONTRADO"))</f>
        <v/>
      </c>
      <c r="G184" s="18"/>
      <c r="H184" s="19"/>
      <c r="I184" s="16"/>
      <c r="J184" s="44"/>
      <c r="K184" s="44"/>
      <c r="L184" s="45"/>
      <c r="M184" s="45"/>
      <c r="N184" s="45"/>
      <c r="O184" s="22" t="str">
        <f t="shared" si="16"/>
        <v/>
      </c>
      <c r="P184" s="22"/>
      <c r="Q184" s="45"/>
      <c r="R184" s="45"/>
      <c r="S184" s="45"/>
      <c r="T184" s="24" t="str">
        <f t="shared" si="11"/>
        <v/>
      </c>
      <c r="U184" s="25" t="str">
        <f t="shared" si="12"/>
        <v/>
      </c>
      <c r="V184" s="26" t="str">
        <f t="shared" si="15"/>
        <v/>
      </c>
      <c r="W184" s="23" t="str">
        <f t="shared" si="18"/>
        <v/>
      </c>
      <c r="X184" s="45"/>
    </row>
    <row r="185" spans="1:24" ht="12.75">
      <c r="A185" s="78"/>
      <c r="B185" s="44"/>
      <c r="C185" s="44"/>
      <c r="D185" s="23" t="str">
        <f t="array" ref="D185">IF(C185="","",XLOOKUP(C185,#REF!,#REF!,"NÃO ENCONTRADO"))</f>
        <v/>
      </c>
      <c r="E185" s="23" t="str">
        <f t="array" ref="E185">IF(C185="","",XLOOKUP(C185,#REF!,#REF!,"NÃO ENCONTRADO"))</f>
        <v/>
      </c>
      <c r="F185" s="23" t="str">
        <f t="array" ref="F185">IF(C185="","",XLOOKUP(C185,#REF!,#REF!,"NÃO ENCONTRADO"))</f>
        <v/>
      </c>
      <c r="G185" s="18"/>
      <c r="H185" s="19"/>
      <c r="I185" s="16"/>
      <c r="J185" s="44"/>
      <c r="K185" s="44"/>
      <c r="L185" s="45"/>
      <c r="M185" s="45"/>
      <c r="N185" s="45"/>
      <c r="O185" s="22" t="str">
        <f t="shared" si="16"/>
        <v/>
      </c>
      <c r="P185" s="22"/>
      <c r="Q185" s="45"/>
      <c r="R185" s="45"/>
      <c r="S185" s="45"/>
      <c r="T185" s="24" t="str">
        <f t="shared" si="11"/>
        <v/>
      </c>
      <c r="U185" s="25" t="str">
        <f t="shared" si="12"/>
        <v/>
      </c>
      <c r="V185" s="26" t="str">
        <f t="shared" si="15"/>
        <v/>
      </c>
      <c r="W185" s="23" t="str">
        <f t="shared" si="18"/>
        <v/>
      </c>
      <c r="X185" s="45"/>
    </row>
    <row r="186" spans="1:24" ht="12.75">
      <c r="A186" s="78"/>
      <c r="B186" s="44"/>
      <c r="C186" s="44"/>
      <c r="D186" s="23" t="str">
        <f t="array" ref="D186">IF(C186="","",XLOOKUP(C186,#REF!,#REF!,"NÃO ENCONTRADO"))</f>
        <v/>
      </c>
      <c r="E186" s="23" t="str">
        <f t="array" ref="E186">IF(C186="","",XLOOKUP(C186,#REF!,#REF!,"NÃO ENCONTRADO"))</f>
        <v/>
      </c>
      <c r="F186" s="23" t="str">
        <f t="array" ref="F186">IF(C186="","",XLOOKUP(C186,#REF!,#REF!,"NÃO ENCONTRADO"))</f>
        <v/>
      </c>
      <c r="G186" s="18"/>
      <c r="H186" s="19"/>
      <c r="I186" s="16"/>
      <c r="J186" s="44"/>
      <c r="K186" s="44"/>
      <c r="L186" s="45"/>
      <c r="M186" s="45"/>
      <c r="N186" s="45"/>
      <c r="O186" s="22" t="str">
        <f t="shared" si="16"/>
        <v/>
      </c>
      <c r="P186" s="22"/>
      <c r="Q186" s="45"/>
      <c r="R186" s="45"/>
      <c r="S186" s="45"/>
      <c r="T186" s="24" t="str">
        <f t="shared" si="11"/>
        <v/>
      </c>
      <c r="U186" s="25" t="str">
        <f t="shared" si="12"/>
        <v/>
      </c>
      <c r="V186" s="26" t="str">
        <f t="shared" si="15"/>
        <v/>
      </c>
      <c r="W186" s="23" t="str">
        <f t="shared" si="18"/>
        <v/>
      </c>
      <c r="X186" s="45"/>
    </row>
    <row r="187" spans="1:24" ht="12.75">
      <c r="A187" s="78"/>
      <c r="B187" s="44"/>
      <c r="C187" s="44"/>
      <c r="D187" s="23" t="str">
        <f t="array" ref="D187">IF(C187="","",XLOOKUP(C187,#REF!,#REF!,"NÃO ENCONTRADO"))</f>
        <v/>
      </c>
      <c r="E187" s="23" t="str">
        <f t="array" ref="E187">IF(C187="","",XLOOKUP(C187,#REF!,#REF!,"NÃO ENCONTRADO"))</f>
        <v/>
      </c>
      <c r="F187" s="23" t="str">
        <f t="array" ref="F187">IF(C187="","",XLOOKUP(C187,#REF!,#REF!,"NÃO ENCONTRADO"))</f>
        <v/>
      </c>
      <c r="G187" s="18"/>
      <c r="H187" s="19"/>
      <c r="I187" s="16"/>
      <c r="J187" s="44"/>
      <c r="K187" s="44"/>
      <c r="L187" s="45"/>
      <c r="M187" s="45"/>
      <c r="N187" s="45"/>
      <c r="O187" s="22" t="str">
        <f t="shared" si="16"/>
        <v/>
      </c>
      <c r="P187" s="22"/>
      <c r="Q187" s="45"/>
      <c r="R187" s="45"/>
      <c r="S187" s="45"/>
      <c r="T187" s="24" t="str">
        <f t="shared" si="11"/>
        <v/>
      </c>
      <c r="U187" s="25" t="str">
        <f t="shared" si="12"/>
        <v/>
      </c>
      <c r="V187" s="26" t="str">
        <f t="shared" si="15"/>
        <v/>
      </c>
      <c r="W187" s="23" t="str">
        <f t="shared" si="18"/>
        <v/>
      </c>
      <c r="X187" s="45"/>
    </row>
    <row r="188" spans="1:24" ht="12.75">
      <c r="A188" s="78"/>
      <c r="B188" s="44"/>
      <c r="C188" s="44"/>
      <c r="D188" s="23" t="str">
        <f t="array" ref="D188">IF(C188="","",XLOOKUP(C188,#REF!,#REF!,"NÃO ENCONTRADO"))</f>
        <v/>
      </c>
      <c r="E188" s="23" t="str">
        <f t="array" ref="E188">IF(C188="","",XLOOKUP(C188,#REF!,#REF!,"NÃO ENCONTRADO"))</f>
        <v/>
      </c>
      <c r="F188" s="23" t="str">
        <f t="array" ref="F188">IF(C188="","",XLOOKUP(C188,#REF!,#REF!,"NÃO ENCONTRADO"))</f>
        <v/>
      </c>
      <c r="G188" s="18"/>
      <c r="H188" s="19"/>
      <c r="I188" s="16"/>
      <c r="J188" s="44"/>
      <c r="K188" s="44"/>
      <c r="L188" s="45"/>
      <c r="M188" s="45"/>
      <c r="N188" s="45"/>
      <c r="O188" s="22" t="str">
        <f t="shared" si="16"/>
        <v/>
      </c>
      <c r="P188" s="22"/>
      <c r="Q188" s="45"/>
      <c r="R188" s="45"/>
      <c r="S188" s="45"/>
      <c r="T188" s="24" t="str">
        <f t="shared" si="11"/>
        <v/>
      </c>
      <c r="U188" s="25" t="str">
        <f t="shared" si="12"/>
        <v/>
      </c>
      <c r="V188" s="26" t="str">
        <f t="shared" si="15"/>
        <v/>
      </c>
      <c r="W188" s="23" t="str">
        <f t="shared" si="18"/>
        <v/>
      </c>
      <c r="X188" s="45"/>
    </row>
    <row r="189" spans="1:24" ht="12.75">
      <c r="A189" s="78"/>
      <c r="B189" s="44"/>
      <c r="C189" s="44"/>
      <c r="D189" s="23" t="str">
        <f t="array" ref="D189">IF(C189="","",XLOOKUP(C189,#REF!,#REF!,"NÃO ENCONTRADO"))</f>
        <v/>
      </c>
      <c r="E189" s="23" t="str">
        <f t="array" ref="E189">IF(C189="","",XLOOKUP(C189,#REF!,#REF!,"NÃO ENCONTRADO"))</f>
        <v/>
      </c>
      <c r="F189" s="23" t="str">
        <f t="array" ref="F189">IF(C189="","",XLOOKUP(C189,#REF!,#REF!,"NÃO ENCONTRADO"))</f>
        <v/>
      </c>
      <c r="G189" s="18"/>
      <c r="H189" s="19"/>
      <c r="I189" s="16"/>
      <c r="J189" s="44"/>
      <c r="K189" s="44"/>
      <c r="L189" s="45"/>
      <c r="M189" s="45"/>
      <c r="N189" s="45"/>
      <c r="O189" s="22" t="str">
        <f t="shared" si="16"/>
        <v/>
      </c>
      <c r="P189" s="22"/>
      <c r="Q189" s="45"/>
      <c r="R189" s="45"/>
      <c r="S189" s="45"/>
      <c r="T189" s="24" t="str">
        <f t="shared" si="11"/>
        <v/>
      </c>
      <c r="U189" s="25" t="str">
        <f t="shared" si="12"/>
        <v/>
      </c>
      <c r="V189" s="26" t="str">
        <f t="shared" si="15"/>
        <v/>
      </c>
      <c r="W189" s="23" t="str">
        <f t="shared" si="18"/>
        <v/>
      </c>
      <c r="X189" s="45"/>
    </row>
    <row r="190" spans="1:24" ht="12.75">
      <c r="A190" s="78"/>
      <c r="B190" s="44"/>
      <c r="C190" s="44"/>
      <c r="D190" s="23" t="str">
        <f t="array" ref="D190">IF(C190="","",XLOOKUP(C190,#REF!,#REF!,"NÃO ENCONTRADO"))</f>
        <v/>
      </c>
      <c r="E190" s="23" t="str">
        <f t="array" ref="E190">IF(C190="","",XLOOKUP(C190,#REF!,#REF!,"NÃO ENCONTRADO"))</f>
        <v/>
      </c>
      <c r="F190" s="23" t="str">
        <f t="array" ref="F190">IF(C190="","",XLOOKUP(C190,#REF!,#REF!,"NÃO ENCONTRADO"))</f>
        <v/>
      </c>
      <c r="G190" s="18"/>
      <c r="H190" s="19"/>
      <c r="I190" s="16"/>
      <c r="J190" s="44"/>
      <c r="K190" s="44"/>
      <c r="L190" s="45"/>
      <c r="M190" s="45"/>
      <c r="N190" s="45"/>
      <c r="O190" s="22" t="str">
        <f t="shared" si="16"/>
        <v/>
      </c>
      <c r="P190" s="22"/>
      <c r="Q190" s="45"/>
      <c r="R190" s="45"/>
      <c r="S190" s="45"/>
      <c r="T190" s="24" t="str">
        <f t="shared" si="11"/>
        <v/>
      </c>
      <c r="U190" s="25" t="str">
        <f t="shared" si="12"/>
        <v/>
      </c>
      <c r="V190" s="26" t="str">
        <f t="shared" si="15"/>
        <v/>
      </c>
      <c r="W190" s="23" t="str">
        <f t="shared" si="18"/>
        <v/>
      </c>
      <c r="X190" s="45"/>
    </row>
    <row r="191" spans="1:24" ht="12.75">
      <c r="A191" s="78"/>
      <c r="B191" s="44"/>
      <c r="C191" s="44"/>
      <c r="D191" s="23" t="str">
        <f t="array" ref="D191">IF(C191="","",XLOOKUP(C191,#REF!,#REF!,"NÃO ENCONTRADO"))</f>
        <v/>
      </c>
      <c r="E191" s="23" t="str">
        <f t="array" ref="E191">IF(C191="","",XLOOKUP(C191,#REF!,#REF!,"NÃO ENCONTRADO"))</f>
        <v/>
      </c>
      <c r="F191" s="23" t="str">
        <f t="array" ref="F191">IF(C191="","",XLOOKUP(C191,#REF!,#REF!,"NÃO ENCONTRADO"))</f>
        <v/>
      </c>
      <c r="G191" s="18"/>
      <c r="H191" s="19"/>
      <c r="I191" s="16"/>
      <c r="J191" s="44"/>
      <c r="K191" s="44"/>
      <c r="L191" s="45"/>
      <c r="M191" s="45"/>
      <c r="N191" s="45"/>
      <c r="O191" s="22" t="str">
        <f t="shared" si="16"/>
        <v/>
      </c>
      <c r="P191" s="22"/>
      <c r="Q191" s="45"/>
      <c r="R191" s="45"/>
      <c r="S191" s="45"/>
      <c r="T191" s="24" t="str">
        <f t="shared" si="11"/>
        <v/>
      </c>
      <c r="U191" s="25" t="str">
        <f t="shared" si="12"/>
        <v/>
      </c>
      <c r="V191" s="26" t="str">
        <f t="shared" si="15"/>
        <v/>
      </c>
      <c r="W191" s="23" t="str">
        <f t="shared" si="18"/>
        <v/>
      </c>
      <c r="X191" s="45"/>
    </row>
    <row r="192" spans="1:24" ht="12.75">
      <c r="A192" s="78"/>
      <c r="B192" s="44"/>
      <c r="C192" s="44"/>
      <c r="D192" s="23" t="str">
        <f t="array" ref="D192">IF(C192="","",XLOOKUP(C192,#REF!,#REF!,"NÃO ENCONTRADO"))</f>
        <v/>
      </c>
      <c r="E192" s="23" t="str">
        <f t="array" ref="E192">IF(C192="","",XLOOKUP(C192,#REF!,#REF!,"NÃO ENCONTRADO"))</f>
        <v/>
      </c>
      <c r="F192" s="23" t="str">
        <f t="array" ref="F192">IF(C192="","",XLOOKUP(C192,#REF!,#REF!,"NÃO ENCONTRADO"))</f>
        <v/>
      </c>
      <c r="G192" s="18"/>
      <c r="H192" s="19"/>
      <c r="I192" s="16"/>
      <c r="J192" s="44"/>
      <c r="K192" s="44"/>
      <c r="L192" s="45"/>
      <c r="M192" s="45"/>
      <c r="N192" s="45"/>
      <c r="O192" s="22" t="str">
        <f t="shared" si="16"/>
        <v/>
      </c>
      <c r="P192" s="22"/>
      <c r="Q192" s="45"/>
      <c r="R192" s="45"/>
      <c r="S192" s="45"/>
      <c r="T192" s="24" t="str">
        <f t="shared" si="11"/>
        <v/>
      </c>
      <c r="U192" s="25" t="str">
        <f t="shared" si="12"/>
        <v/>
      </c>
      <c r="V192" s="26" t="str">
        <f t="shared" si="15"/>
        <v/>
      </c>
      <c r="W192" s="23" t="str">
        <f t="shared" si="18"/>
        <v/>
      </c>
      <c r="X192" s="45"/>
    </row>
    <row r="193" spans="1:24" ht="12.75">
      <c r="A193" s="78"/>
      <c r="B193" s="44"/>
      <c r="C193" s="44"/>
      <c r="D193" s="23" t="str">
        <f t="array" ref="D193">IF(C193="","",XLOOKUP(C193,#REF!,#REF!,"NÃO ENCONTRADO"))</f>
        <v/>
      </c>
      <c r="E193" s="23" t="str">
        <f t="array" ref="E193">IF(C193="","",XLOOKUP(C193,#REF!,#REF!,"NÃO ENCONTRADO"))</f>
        <v/>
      </c>
      <c r="F193" s="23" t="str">
        <f t="array" ref="F193">IF(C193="","",XLOOKUP(C193,#REF!,#REF!,"NÃO ENCONTRADO"))</f>
        <v/>
      </c>
      <c r="G193" s="18"/>
      <c r="H193" s="19"/>
      <c r="I193" s="16"/>
      <c r="J193" s="44"/>
      <c r="K193" s="44"/>
      <c r="L193" s="45"/>
      <c r="M193" s="45"/>
      <c r="N193" s="45"/>
      <c r="O193" s="22" t="str">
        <f t="shared" si="16"/>
        <v/>
      </c>
      <c r="P193" s="22"/>
      <c r="Q193" s="45"/>
      <c r="R193" s="45"/>
      <c r="S193" s="45"/>
      <c r="T193" s="24" t="str">
        <f t="shared" si="11"/>
        <v/>
      </c>
      <c r="U193" s="25" t="str">
        <f t="shared" si="12"/>
        <v/>
      </c>
      <c r="V193" s="26" t="str">
        <f t="shared" si="15"/>
        <v/>
      </c>
      <c r="W193" s="23" t="str">
        <f t="shared" si="18"/>
        <v/>
      </c>
      <c r="X193" s="45"/>
    </row>
    <row r="194" spans="1:24" ht="12.75">
      <c r="A194" s="78"/>
      <c r="B194" s="44"/>
      <c r="C194" s="44"/>
      <c r="D194" s="23" t="str">
        <f t="array" ref="D194">IF(C194="","",XLOOKUP(C194,#REF!,#REF!,"NÃO ENCONTRADO"))</f>
        <v/>
      </c>
      <c r="E194" s="23" t="str">
        <f t="array" ref="E194">IF(C194="","",XLOOKUP(C194,#REF!,#REF!,"NÃO ENCONTRADO"))</f>
        <v/>
      </c>
      <c r="F194" s="23" t="str">
        <f t="array" ref="F194">IF(C194="","",XLOOKUP(C194,#REF!,#REF!,"NÃO ENCONTRADO"))</f>
        <v/>
      </c>
      <c r="G194" s="18"/>
      <c r="H194" s="19"/>
      <c r="I194" s="16"/>
      <c r="J194" s="44"/>
      <c r="K194" s="44"/>
      <c r="L194" s="45"/>
      <c r="M194" s="45"/>
      <c r="N194" s="45"/>
      <c r="O194" s="22" t="str">
        <f t="shared" si="16"/>
        <v/>
      </c>
      <c r="P194" s="22"/>
      <c r="Q194" s="45"/>
      <c r="R194" s="45"/>
      <c r="S194" s="45"/>
      <c r="T194" s="24" t="str">
        <f t="shared" si="11"/>
        <v/>
      </c>
      <c r="U194" s="25" t="str">
        <f t="shared" si="12"/>
        <v/>
      </c>
      <c r="V194" s="26" t="str">
        <f t="shared" si="15"/>
        <v/>
      </c>
      <c r="W194" s="23" t="str">
        <f t="shared" si="18"/>
        <v/>
      </c>
      <c r="X194" s="45"/>
    </row>
    <row r="195" spans="1:24" ht="12.75">
      <c r="A195" s="78"/>
      <c r="B195" s="44"/>
      <c r="C195" s="44"/>
      <c r="D195" s="23" t="str">
        <f t="array" ref="D195">IF(C195="","",XLOOKUP(C195,#REF!,#REF!,"NÃO ENCONTRADO"))</f>
        <v/>
      </c>
      <c r="E195" s="23" t="str">
        <f t="array" ref="E195">IF(C195="","",XLOOKUP(C195,#REF!,#REF!,"NÃO ENCONTRADO"))</f>
        <v/>
      </c>
      <c r="F195" s="23" t="str">
        <f t="array" ref="F195">IF(C195="","",XLOOKUP(C195,#REF!,#REF!,"NÃO ENCONTRADO"))</f>
        <v/>
      </c>
      <c r="G195" s="18"/>
      <c r="H195" s="19"/>
      <c r="I195" s="16"/>
      <c r="J195" s="44"/>
      <c r="K195" s="44"/>
      <c r="L195" s="45"/>
      <c r="M195" s="45"/>
      <c r="N195" s="45"/>
      <c r="O195" s="22" t="str">
        <f t="shared" si="16"/>
        <v/>
      </c>
      <c r="P195" s="22"/>
      <c r="Q195" s="45"/>
      <c r="R195" s="45"/>
      <c r="S195" s="45"/>
      <c r="T195" s="24" t="str">
        <f t="shared" si="11"/>
        <v/>
      </c>
      <c r="U195" s="25" t="str">
        <f t="shared" si="12"/>
        <v/>
      </c>
      <c r="V195" s="26" t="str">
        <f t="shared" si="15"/>
        <v/>
      </c>
      <c r="W195" s="23" t="str">
        <f t="shared" si="18"/>
        <v/>
      </c>
      <c r="X195" s="45"/>
    </row>
    <row r="196" spans="1:24" ht="12.75">
      <c r="A196" s="78"/>
      <c r="B196" s="44"/>
      <c r="C196" s="44"/>
      <c r="D196" s="23" t="str">
        <f t="array" ref="D196">IF(C196="","",XLOOKUP(C196,#REF!,#REF!,"NÃO ENCONTRADO"))</f>
        <v/>
      </c>
      <c r="E196" s="23" t="str">
        <f t="array" ref="E196">IF(C196="","",XLOOKUP(C196,#REF!,#REF!,"NÃO ENCONTRADO"))</f>
        <v/>
      </c>
      <c r="F196" s="23" t="str">
        <f t="array" ref="F196">IF(C196="","",XLOOKUP(C196,#REF!,#REF!,"NÃO ENCONTRADO"))</f>
        <v/>
      </c>
      <c r="G196" s="18"/>
      <c r="H196" s="19"/>
      <c r="I196" s="16"/>
      <c r="J196" s="44"/>
      <c r="K196" s="44"/>
      <c r="L196" s="45"/>
      <c r="M196" s="45"/>
      <c r="N196" s="45"/>
      <c r="O196" s="22" t="str">
        <f t="shared" si="16"/>
        <v/>
      </c>
      <c r="P196" s="22"/>
      <c r="Q196" s="45"/>
      <c r="R196" s="45"/>
      <c r="S196" s="45"/>
      <c r="T196" s="24" t="str">
        <f t="shared" si="11"/>
        <v/>
      </c>
      <c r="U196" s="25" t="str">
        <f t="shared" si="12"/>
        <v/>
      </c>
      <c r="V196" s="26" t="str">
        <f t="shared" si="15"/>
        <v/>
      </c>
      <c r="W196" s="23" t="str">
        <f t="shared" si="18"/>
        <v/>
      </c>
      <c r="X196" s="45"/>
    </row>
    <row r="197" spans="1:24" ht="12.75">
      <c r="A197" s="78"/>
      <c r="B197" s="44"/>
      <c r="C197" s="44"/>
      <c r="D197" s="23" t="str">
        <f t="array" ref="D197">IF(C197="","",XLOOKUP(C197,#REF!,#REF!,"NÃO ENCONTRADO"))</f>
        <v/>
      </c>
      <c r="E197" s="23" t="str">
        <f t="array" ref="E197">IF(C197="","",XLOOKUP(C197,#REF!,#REF!,"NÃO ENCONTRADO"))</f>
        <v/>
      </c>
      <c r="F197" s="23" t="str">
        <f t="array" ref="F197">IF(C197="","",XLOOKUP(C197,#REF!,#REF!,"NÃO ENCONTRADO"))</f>
        <v/>
      </c>
      <c r="G197" s="18"/>
      <c r="H197" s="19"/>
      <c r="I197" s="16"/>
      <c r="J197" s="44"/>
      <c r="K197" s="44"/>
      <c r="L197" s="45"/>
      <c r="M197" s="45"/>
      <c r="N197" s="45"/>
      <c r="O197" s="22" t="str">
        <f t="shared" si="16"/>
        <v/>
      </c>
      <c r="P197" s="22"/>
      <c r="Q197" s="45"/>
      <c r="R197" s="45"/>
      <c r="S197" s="45"/>
      <c r="T197" s="24" t="str">
        <f t="shared" si="11"/>
        <v/>
      </c>
      <c r="U197" s="25" t="str">
        <f t="shared" si="12"/>
        <v/>
      </c>
      <c r="V197" s="26" t="str">
        <f t="shared" si="15"/>
        <v/>
      </c>
      <c r="W197" s="23" t="str">
        <f t="shared" si="18"/>
        <v/>
      </c>
      <c r="X197" s="45"/>
    </row>
    <row r="198" spans="1:24" ht="12.75">
      <c r="A198" s="78"/>
      <c r="B198" s="44"/>
      <c r="C198" s="44"/>
      <c r="D198" s="23" t="str">
        <f t="array" ref="D198">IF(C198="","",XLOOKUP(C198,#REF!,#REF!,"NÃO ENCONTRADO"))</f>
        <v/>
      </c>
      <c r="E198" s="23" t="str">
        <f t="array" ref="E198">IF(C198="","",XLOOKUP(C198,#REF!,#REF!,"NÃO ENCONTRADO"))</f>
        <v/>
      </c>
      <c r="F198" s="23" t="str">
        <f t="array" ref="F198">IF(C198="","",XLOOKUP(C198,#REF!,#REF!,"NÃO ENCONTRADO"))</f>
        <v/>
      </c>
      <c r="G198" s="18"/>
      <c r="H198" s="19"/>
      <c r="I198" s="16"/>
      <c r="J198" s="44"/>
      <c r="K198" s="44"/>
      <c r="L198" s="45"/>
      <c r="M198" s="45"/>
      <c r="N198" s="45"/>
      <c r="O198" s="22" t="str">
        <f t="shared" si="16"/>
        <v/>
      </c>
      <c r="P198" s="22"/>
      <c r="Q198" s="45"/>
      <c r="R198" s="45"/>
      <c r="S198" s="45"/>
      <c r="T198" s="24" t="str">
        <f t="shared" si="11"/>
        <v/>
      </c>
      <c r="U198" s="25" t="str">
        <f t="shared" si="12"/>
        <v/>
      </c>
      <c r="V198" s="26" t="str">
        <f t="shared" si="15"/>
        <v/>
      </c>
      <c r="W198" s="23" t="str">
        <f t="shared" si="18"/>
        <v/>
      </c>
      <c r="X198" s="45"/>
    </row>
    <row r="199" spans="1:24" ht="12.75">
      <c r="A199" s="78"/>
      <c r="B199" s="44"/>
      <c r="C199" s="44"/>
      <c r="D199" s="23" t="str">
        <f t="array" ref="D199">IF(C199="","",XLOOKUP(C199,#REF!,#REF!,"NÃO ENCONTRADO"))</f>
        <v/>
      </c>
      <c r="E199" s="23" t="str">
        <f t="array" ref="E199">IF(C199="","",XLOOKUP(C199,#REF!,#REF!,"NÃO ENCONTRADO"))</f>
        <v/>
      </c>
      <c r="F199" s="23" t="str">
        <f t="array" ref="F199">IF(C199="","",XLOOKUP(C199,#REF!,#REF!,"NÃO ENCONTRADO"))</f>
        <v/>
      </c>
      <c r="G199" s="18"/>
      <c r="H199" s="19"/>
      <c r="I199" s="16"/>
      <c r="J199" s="44"/>
      <c r="K199" s="44"/>
      <c r="L199" s="45"/>
      <c r="M199" s="45"/>
      <c r="N199" s="45"/>
      <c r="O199" s="22" t="str">
        <f t="shared" si="16"/>
        <v/>
      </c>
      <c r="P199" s="22"/>
      <c r="Q199" s="45"/>
      <c r="R199" s="45"/>
      <c r="S199" s="45"/>
      <c r="T199" s="24" t="str">
        <f t="shared" si="11"/>
        <v/>
      </c>
      <c r="U199" s="25" t="str">
        <f t="shared" si="12"/>
        <v/>
      </c>
      <c r="V199" s="26" t="str">
        <f t="shared" si="15"/>
        <v/>
      </c>
      <c r="W199" s="23" t="str">
        <f t="shared" si="18"/>
        <v/>
      </c>
      <c r="X199" s="45"/>
    </row>
    <row r="200" spans="1:24" ht="12.75">
      <c r="A200" s="78"/>
      <c r="B200" s="44"/>
      <c r="C200" s="44"/>
      <c r="D200" s="23" t="str">
        <f t="array" ref="D200">IF(C200="","",XLOOKUP(C200,#REF!,#REF!,"NÃO ENCONTRADO"))</f>
        <v/>
      </c>
      <c r="E200" s="23" t="str">
        <f t="array" ref="E200">IF(C200="","",XLOOKUP(C200,#REF!,#REF!,"NÃO ENCONTRADO"))</f>
        <v/>
      </c>
      <c r="F200" s="23" t="str">
        <f t="array" ref="F200">IF(C200="","",XLOOKUP(C200,#REF!,#REF!,"NÃO ENCONTRADO"))</f>
        <v/>
      </c>
      <c r="G200" s="18"/>
      <c r="H200" s="19"/>
      <c r="I200" s="16"/>
      <c r="J200" s="44"/>
      <c r="K200" s="44"/>
      <c r="L200" s="45"/>
      <c r="M200" s="45"/>
      <c r="N200" s="45"/>
      <c r="O200" s="22" t="str">
        <f t="shared" si="16"/>
        <v/>
      </c>
      <c r="P200" s="22"/>
      <c r="Q200" s="45"/>
      <c r="R200" s="45"/>
      <c r="S200" s="45"/>
      <c r="T200" s="24" t="str">
        <f t="shared" si="11"/>
        <v/>
      </c>
      <c r="U200" s="25" t="str">
        <f t="shared" si="12"/>
        <v/>
      </c>
      <c r="V200" s="26" t="str">
        <f t="shared" si="15"/>
        <v/>
      </c>
      <c r="W200" s="23" t="str">
        <f t="shared" si="18"/>
        <v/>
      </c>
      <c r="X200" s="45"/>
    </row>
    <row r="201" spans="1:24" ht="12.75">
      <c r="A201" s="78"/>
      <c r="B201" s="44"/>
      <c r="C201" s="44"/>
      <c r="D201" s="23" t="str">
        <f t="array" ref="D201">IF(C201="","",XLOOKUP(C201,#REF!,#REF!,"NÃO ENCONTRADO"))</f>
        <v/>
      </c>
      <c r="E201" s="23" t="str">
        <f t="array" ref="E201">IF(C201="","",XLOOKUP(C201,#REF!,#REF!,"NÃO ENCONTRADO"))</f>
        <v/>
      </c>
      <c r="F201" s="23" t="str">
        <f t="array" ref="F201">IF(C201="","",XLOOKUP(C201,#REF!,#REF!,"NÃO ENCONTRADO"))</f>
        <v/>
      </c>
      <c r="G201" s="18"/>
      <c r="H201" s="19"/>
      <c r="I201" s="16"/>
      <c r="J201" s="44"/>
      <c r="K201" s="44"/>
      <c r="L201" s="45"/>
      <c r="M201" s="45"/>
      <c r="N201" s="45"/>
      <c r="O201" s="22" t="str">
        <f t="shared" si="16"/>
        <v/>
      </c>
      <c r="P201" s="22"/>
      <c r="Q201" s="45"/>
      <c r="R201" s="45"/>
      <c r="S201" s="45"/>
      <c r="T201" s="24" t="str">
        <f t="shared" si="11"/>
        <v/>
      </c>
      <c r="U201" s="25" t="str">
        <f t="shared" si="12"/>
        <v/>
      </c>
      <c r="V201" s="26" t="str">
        <f t="shared" si="15"/>
        <v/>
      </c>
      <c r="W201" s="23" t="str">
        <f t="shared" si="18"/>
        <v/>
      </c>
      <c r="X201" s="45"/>
    </row>
    <row r="202" spans="1:24" ht="12.75">
      <c r="A202" s="78"/>
      <c r="B202" s="44"/>
      <c r="C202" s="44"/>
      <c r="D202" s="23" t="str">
        <f t="array" ref="D202">IF(C202="","",XLOOKUP(C202,#REF!,#REF!,"NÃO ENCONTRADO"))</f>
        <v/>
      </c>
      <c r="E202" s="23" t="str">
        <f t="array" ref="E202">IF(C202="","",XLOOKUP(C202,#REF!,#REF!,"NÃO ENCONTRADO"))</f>
        <v/>
      </c>
      <c r="F202" s="23" t="str">
        <f t="array" ref="F202">IF(C202="","",XLOOKUP(C202,#REF!,#REF!,"NÃO ENCONTRADO"))</f>
        <v/>
      </c>
      <c r="G202" s="18"/>
      <c r="H202" s="19"/>
      <c r="I202" s="16"/>
      <c r="J202" s="44"/>
      <c r="K202" s="44"/>
      <c r="L202" s="45"/>
      <c r="M202" s="45"/>
      <c r="N202" s="45"/>
      <c r="O202" s="22" t="str">
        <f t="shared" si="16"/>
        <v/>
      </c>
      <c r="P202" s="22"/>
      <c r="Q202" s="45"/>
      <c r="R202" s="45"/>
      <c r="S202" s="45"/>
      <c r="T202" s="24" t="str">
        <f t="shared" si="11"/>
        <v/>
      </c>
      <c r="U202" s="25" t="str">
        <f t="shared" si="12"/>
        <v/>
      </c>
      <c r="V202" s="26" t="str">
        <f t="shared" si="15"/>
        <v/>
      </c>
      <c r="W202" s="23" t="str">
        <f t="shared" si="18"/>
        <v/>
      </c>
      <c r="X202" s="45"/>
    </row>
    <row r="203" spans="1:24" ht="12.75">
      <c r="A203" s="78"/>
      <c r="B203" s="44"/>
      <c r="C203" s="44"/>
      <c r="D203" s="23" t="str">
        <f t="array" ref="D203">IF(C203="","",XLOOKUP(C203,#REF!,#REF!,"NÃO ENCONTRADO"))</f>
        <v/>
      </c>
      <c r="E203" s="23" t="str">
        <f t="array" ref="E203">IF(C203="","",XLOOKUP(C203,#REF!,#REF!,"NÃO ENCONTRADO"))</f>
        <v/>
      </c>
      <c r="F203" s="23" t="str">
        <f t="array" ref="F203">IF(C203="","",XLOOKUP(C203,#REF!,#REF!,"NÃO ENCONTRADO"))</f>
        <v/>
      </c>
      <c r="G203" s="18"/>
      <c r="H203" s="19"/>
      <c r="I203" s="16"/>
      <c r="J203" s="44"/>
      <c r="K203" s="44"/>
      <c r="L203" s="45"/>
      <c r="M203" s="45"/>
      <c r="N203" s="45"/>
      <c r="O203" s="22" t="str">
        <f t="shared" si="16"/>
        <v/>
      </c>
      <c r="P203" s="22"/>
      <c r="Q203" s="45"/>
      <c r="R203" s="45"/>
      <c r="S203" s="45"/>
      <c r="T203" s="24" t="str">
        <f t="shared" si="11"/>
        <v/>
      </c>
      <c r="U203" s="25" t="str">
        <f t="shared" si="12"/>
        <v/>
      </c>
      <c r="V203" s="26" t="str">
        <f t="shared" si="15"/>
        <v/>
      </c>
      <c r="W203" s="23" t="str">
        <f t="shared" si="18"/>
        <v/>
      </c>
      <c r="X203" s="45"/>
    </row>
    <row r="204" spans="1:24" ht="12.75">
      <c r="A204" s="78"/>
      <c r="B204" s="44"/>
      <c r="C204" s="44"/>
      <c r="D204" s="23" t="str">
        <f t="array" ref="D204">IF(C204="","",XLOOKUP(C204,#REF!,#REF!,"NÃO ENCONTRADO"))</f>
        <v/>
      </c>
      <c r="E204" s="23" t="str">
        <f t="array" ref="E204">IF(C204="","",XLOOKUP(C204,#REF!,#REF!,"NÃO ENCONTRADO"))</f>
        <v/>
      </c>
      <c r="F204" s="23" t="str">
        <f t="array" ref="F204">IF(C204="","",XLOOKUP(C204,#REF!,#REF!,"NÃO ENCONTRADO"))</f>
        <v/>
      </c>
      <c r="G204" s="18"/>
      <c r="H204" s="19"/>
      <c r="I204" s="16"/>
      <c r="J204" s="44"/>
      <c r="K204" s="44"/>
      <c r="L204" s="45"/>
      <c r="M204" s="45"/>
      <c r="N204" s="45"/>
      <c r="O204" s="22" t="str">
        <f t="shared" si="16"/>
        <v/>
      </c>
      <c r="P204" s="22"/>
      <c r="Q204" s="45"/>
      <c r="R204" s="45"/>
      <c r="S204" s="45"/>
      <c r="T204" s="24" t="str">
        <f t="shared" si="11"/>
        <v/>
      </c>
      <c r="U204" s="25" t="str">
        <f t="shared" si="12"/>
        <v/>
      </c>
      <c r="V204" s="26" t="str">
        <f t="shared" si="15"/>
        <v/>
      </c>
      <c r="W204" s="23" t="str">
        <f t="shared" si="18"/>
        <v/>
      </c>
      <c r="X204" s="45"/>
    </row>
    <row r="205" spans="1:24" ht="12.75">
      <c r="A205" s="78"/>
      <c r="B205" s="44"/>
      <c r="C205" s="44"/>
      <c r="D205" s="23" t="str">
        <f t="array" ref="D205">IF(C205="","",XLOOKUP(C205,#REF!,#REF!,"NÃO ENCONTRADO"))</f>
        <v/>
      </c>
      <c r="E205" s="23" t="str">
        <f t="array" ref="E205">IF(C205="","",XLOOKUP(C205,#REF!,#REF!,"NÃO ENCONTRADO"))</f>
        <v/>
      </c>
      <c r="F205" s="23" t="str">
        <f t="array" ref="F205">IF(C205="","",XLOOKUP(C205,#REF!,#REF!,"NÃO ENCONTRADO"))</f>
        <v/>
      </c>
      <c r="G205" s="18"/>
      <c r="H205" s="19"/>
      <c r="I205" s="16"/>
      <c r="J205" s="44"/>
      <c r="K205" s="44"/>
      <c r="L205" s="45"/>
      <c r="M205" s="45"/>
      <c r="N205" s="45"/>
      <c r="O205" s="22" t="str">
        <f t="shared" si="16"/>
        <v/>
      </c>
      <c r="P205" s="22"/>
      <c r="Q205" s="45"/>
      <c r="R205" s="45"/>
      <c r="S205" s="45"/>
      <c r="T205" s="24" t="str">
        <f t="shared" si="11"/>
        <v/>
      </c>
      <c r="U205" s="25" t="str">
        <f t="shared" si="12"/>
        <v/>
      </c>
      <c r="V205" s="26" t="str">
        <f t="shared" si="15"/>
        <v/>
      </c>
      <c r="W205" s="23" t="str">
        <f t="shared" si="18"/>
        <v/>
      </c>
      <c r="X205" s="45"/>
    </row>
    <row r="206" spans="1:24" ht="12.75">
      <c r="A206" s="78"/>
      <c r="B206" s="44"/>
      <c r="C206" s="44"/>
      <c r="D206" s="23" t="str">
        <f t="array" ref="D206">IF(C206="","",XLOOKUP(C206,#REF!,#REF!,"NÃO ENCONTRADO"))</f>
        <v/>
      </c>
      <c r="E206" s="23" t="str">
        <f t="array" ref="E206">IF(C206="","",XLOOKUP(C206,#REF!,#REF!,"NÃO ENCONTRADO"))</f>
        <v/>
      </c>
      <c r="F206" s="23" t="str">
        <f t="array" ref="F206">IF(C206="","",XLOOKUP(C206,#REF!,#REF!,"NÃO ENCONTRADO"))</f>
        <v/>
      </c>
      <c r="G206" s="18"/>
      <c r="H206" s="19"/>
      <c r="I206" s="16"/>
      <c r="J206" s="44"/>
      <c r="K206" s="44"/>
      <c r="L206" s="45"/>
      <c r="M206" s="45"/>
      <c r="N206" s="45"/>
      <c r="O206" s="22" t="str">
        <f t="shared" si="16"/>
        <v/>
      </c>
      <c r="P206" s="22"/>
      <c r="Q206" s="45"/>
      <c r="R206" s="45"/>
      <c r="S206" s="45"/>
      <c r="T206" s="24" t="str">
        <f t="shared" si="11"/>
        <v/>
      </c>
      <c r="U206" s="25" t="str">
        <f t="shared" si="12"/>
        <v/>
      </c>
      <c r="V206" s="26" t="str">
        <f t="shared" si="15"/>
        <v/>
      </c>
      <c r="W206" s="23" t="str">
        <f t="shared" si="18"/>
        <v/>
      </c>
      <c r="X206" s="45"/>
    </row>
    <row r="207" spans="1:24" ht="12.75">
      <c r="A207" s="78"/>
      <c r="B207" s="44"/>
      <c r="C207" s="44"/>
      <c r="D207" s="23" t="str">
        <f t="array" ref="D207">IF(C207="","",XLOOKUP(C207,#REF!,#REF!,"NÃO ENCONTRADO"))</f>
        <v/>
      </c>
      <c r="E207" s="23" t="str">
        <f t="array" ref="E207">IF(C207="","",XLOOKUP(C207,#REF!,#REF!,"NÃO ENCONTRADO"))</f>
        <v/>
      </c>
      <c r="F207" s="23" t="str">
        <f t="array" ref="F207">IF(C207="","",XLOOKUP(C207,#REF!,#REF!,"NÃO ENCONTRADO"))</f>
        <v/>
      </c>
      <c r="G207" s="18"/>
      <c r="H207" s="19"/>
      <c r="I207" s="16"/>
      <c r="J207" s="44"/>
      <c r="K207" s="44"/>
      <c r="L207" s="45"/>
      <c r="M207" s="45"/>
      <c r="N207" s="45"/>
      <c r="O207" s="22" t="str">
        <f t="shared" si="16"/>
        <v/>
      </c>
      <c r="P207" s="22"/>
      <c r="Q207" s="45"/>
      <c r="R207" s="45"/>
      <c r="S207" s="45"/>
      <c r="T207" s="24" t="str">
        <f t="shared" si="11"/>
        <v/>
      </c>
      <c r="U207" s="25" t="str">
        <f t="shared" si="12"/>
        <v/>
      </c>
      <c r="V207" s="26" t="str">
        <f t="shared" si="15"/>
        <v/>
      </c>
      <c r="W207" s="23" t="str">
        <f t="shared" si="18"/>
        <v/>
      </c>
      <c r="X207" s="45"/>
    </row>
    <row r="208" spans="1:24" ht="12.75">
      <c r="A208" s="78"/>
      <c r="B208" s="44"/>
      <c r="C208" s="44"/>
      <c r="D208" s="23" t="str">
        <f t="array" ref="D208">IF(C208="","",XLOOKUP(C208,#REF!,#REF!,"NÃO ENCONTRADO"))</f>
        <v/>
      </c>
      <c r="E208" s="23" t="str">
        <f t="array" ref="E208">IF(C208="","",XLOOKUP(C208,#REF!,#REF!,"NÃO ENCONTRADO"))</f>
        <v/>
      </c>
      <c r="F208" s="23" t="str">
        <f t="array" ref="F208">IF(C208="","",XLOOKUP(C208,#REF!,#REF!,"NÃO ENCONTRADO"))</f>
        <v/>
      </c>
      <c r="G208" s="18"/>
      <c r="H208" s="19"/>
      <c r="I208" s="16"/>
      <c r="J208" s="44"/>
      <c r="K208" s="44"/>
      <c r="L208" s="45"/>
      <c r="M208" s="45"/>
      <c r="N208" s="45"/>
      <c r="O208" s="22" t="str">
        <f t="shared" si="16"/>
        <v/>
      </c>
      <c r="P208" s="22"/>
      <c r="Q208" s="45"/>
      <c r="R208" s="45"/>
      <c r="S208" s="45"/>
      <c r="T208" s="24" t="str">
        <f t="shared" si="11"/>
        <v/>
      </c>
      <c r="U208" s="25" t="str">
        <f t="shared" si="12"/>
        <v/>
      </c>
      <c r="V208" s="26" t="str">
        <f t="shared" si="15"/>
        <v/>
      </c>
      <c r="W208" s="23" t="str">
        <f t="shared" si="18"/>
        <v/>
      </c>
      <c r="X208" s="45"/>
    </row>
    <row r="209" spans="1:24" ht="12.75">
      <c r="A209" s="78"/>
      <c r="B209" s="44"/>
      <c r="C209" s="44"/>
      <c r="D209" s="23" t="str">
        <f t="array" ref="D209">IF(C209="","",XLOOKUP(C209,#REF!,#REF!,"NÃO ENCONTRADO"))</f>
        <v/>
      </c>
      <c r="E209" s="23" t="str">
        <f t="array" ref="E209">IF(C209="","",XLOOKUP(C209,#REF!,#REF!,"NÃO ENCONTRADO"))</f>
        <v/>
      </c>
      <c r="F209" s="23" t="str">
        <f t="array" ref="F209">IF(C209="","",XLOOKUP(C209,#REF!,#REF!,"NÃO ENCONTRADO"))</f>
        <v/>
      </c>
      <c r="G209" s="18"/>
      <c r="H209" s="19"/>
      <c r="I209" s="16"/>
      <c r="J209" s="44"/>
      <c r="K209" s="44"/>
      <c r="L209" s="45"/>
      <c r="M209" s="45"/>
      <c r="N209" s="45"/>
      <c r="O209" s="22" t="str">
        <f t="shared" si="16"/>
        <v/>
      </c>
      <c r="P209" s="22"/>
      <c r="Q209" s="45"/>
      <c r="R209" s="45"/>
      <c r="S209" s="45"/>
      <c r="T209" s="24" t="str">
        <f t="shared" si="11"/>
        <v/>
      </c>
      <c r="U209" s="25" t="str">
        <f t="shared" si="12"/>
        <v/>
      </c>
      <c r="V209" s="26" t="str">
        <f t="shared" si="15"/>
        <v/>
      </c>
      <c r="W209" s="23" t="str">
        <f t="shared" si="18"/>
        <v/>
      </c>
      <c r="X209" s="45"/>
    </row>
    <row r="210" spans="1:24" ht="12.75">
      <c r="A210" s="78"/>
      <c r="B210" s="44"/>
      <c r="C210" s="44"/>
      <c r="D210" s="23" t="str">
        <f t="array" ref="D210">IF(C210="","",XLOOKUP(C210,#REF!,#REF!,"NÃO ENCONTRADO"))</f>
        <v/>
      </c>
      <c r="E210" s="23" t="str">
        <f t="array" ref="E210">IF(C210="","",XLOOKUP(C210,#REF!,#REF!,"NÃO ENCONTRADO"))</f>
        <v/>
      </c>
      <c r="F210" s="23" t="str">
        <f t="array" ref="F210">IF(C210="","",XLOOKUP(C210,#REF!,#REF!,"NÃO ENCONTRADO"))</f>
        <v/>
      </c>
      <c r="G210" s="18"/>
      <c r="H210" s="19"/>
      <c r="I210" s="16"/>
      <c r="J210" s="44"/>
      <c r="K210" s="44"/>
      <c r="L210" s="45"/>
      <c r="M210" s="45"/>
      <c r="N210" s="45"/>
      <c r="O210" s="22" t="str">
        <f t="shared" si="16"/>
        <v/>
      </c>
      <c r="P210" s="22"/>
      <c r="Q210" s="45"/>
      <c r="R210" s="45"/>
      <c r="S210" s="45"/>
      <c r="T210" s="24" t="str">
        <f t="shared" si="11"/>
        <v/>
      </c>
      <c r="U210" s="25" t="str">
        <f t="shared" si="12"/>
        <v/>
      </c>
      <c r="V210" s="26" t="str">
        <f t="shared" si="15"/>
        <v/>
      </c>
      <c r="W210" s="23" t="str">
        <f t="shared" si="18"/>
        <v/>
      </c>
      <c r="X210" s="45"/>
    </row>
    <row r="211" spans="1:24" ht="12.75">
      <c r="A211" s="78"/>
      <c r="B211" s="44"/>
      <c r="C211" s="44"/>
      <c r="D211" s="23" t="str">
        <f t="array" ref="D211">IF(C211="","",XLOOKUP(C211,#REF!,#REF!,"NÃO ENCONTRADO"))</f>
        <v/>
      </c>
      <c r="E211" s="23" t="str">
        <f t="array" ref="E211">IF(C211="","",XLOOKUP(C211,#REF!,#REF!,"NÃO ENCONTRADO"))</f>
        <v/>
      </c>
      <c r="F211" s="23" t="str">
        <f t="array" ref="F211">IF(C211="","",XLOOKUP(C211,#REF!,#REF!,"NÃO ENCONTRADO"))</f>
        <v/>
      </c>
      <c r="G211" s="18"/>
      <c r="H211" s="19"/>
      <c r="I211" s="16"/>
      <c r="J211" s="44"/>
      <c r="K211" s="44"/>
      <c r="L211" s="45"/>
      <c r="M211" s="45"/>
      <c r="N211" s="45"/>
      <c r="O211" s="22" t="str">
        <f t="shared" si="16"/>
        <v/>
      </c>
      <c r="P211" s="22"/>
      <c r="Q211" s="45"/>
      <c r="R211" s="45"/>
      <c r="S211" s="45"/>
      <c r="T211" s="24" t="str">
        <f t="shared" si="11"/>
        <v/>
      </c>
      <c r="U211" s="25" t="str">
        <f t="shared" si="12"/>
        <v/>
      </c>
      <c r="V211" s="26" t="str">
        <f t="shared" si="15"/>
        <v/>
      </c>
      <c r="W211" s="23" t="str">
        <f t="shared" si="18"/>
        <v/>
      </c>
      <c r="X211" s="45"/>
    </row>
    <row r="212" spans="1:24" ht="12.75">
      <c r="A212" s="78"/>
      <c r="B212" s="44"/>
      <c r="C212" s="44"/>
      <c r="D212" s="23" t="str">
        <f t="array" ref="D212">IF(C212="","",XLOOKUP(C212,#REF!,#REF!,"NÃO ENCONTRADO"))</f>
        <v/>
      </c>
      <c r="E212" s="23" t="str">
        <f t="array" ref="E212">IF(C212="","",XLOOKUP(C212,#REF!,#REF!,"NÃO ENCONTRADO"))</f>
        <v/>
      </c>
      <c r="F212" s="23" t="str">
        <f t="array" ref="F212">IF(C212="","",XLOOKUP(C212,#REF!,#REF!,"NÃO ENCONTRADO"))</f>
        <v/>
      </c>
      <c r="G212" s="18"/>
      <c r="H212" s="19"/>
      <c r="I212" s="16"/>
      <c r="J212" s="44"/>
      <c r="K212" s="44"/>
      <c r="L212" s="45"/>
      <c r="M212" s="45"/>
      <c r="N212" s="45"/>
      <c r="O212" s="22" t="str">
        <f t="shared" si="16"/>
        <v/>
      </c>
      <c r="P212" s="22"/>
      <c r="Q212" s="45"/>
      <c r="R212" s="45"/>
      <c r="S212" s="45"/>
      <c r="T212" s="24" t="str">
        <f t="shared" si="11"/>
        <v/>
      </c>
      <c r="U212" s="25" t="str">
        <f t="shared" si="12"/>
        <v/>
      </c>
      <c r="V212" s="26" t="str">
        <f t="shared" si="15"/>
        <v/>
      </c>
      <c r="W212" s="23" t="str">
        <f t="shared" si="18"/>
        <v/>
      </c>
      <c r="X212" s="45"/>
    </row>
    <row r="213" spans="1:24" ht="12.75">
      <c r="A213" s="78"/>
      <c r="B213" s="44"/>
      <c r="C213" s="44"/>
      <c r="D213" s="23" t="str">
        <f t="array" ref="D213">IF(C213="","",XLOOKUP(C213,#REF!,#REF!,"NÃO ENCONTRADO"))</f>
        <v/>
      </c>
      <c r="E213" s="23" t="str">
        <f t="array" ref="E213">IF(C213="","",XLOOKUP(C213,#REF!,#REF!,"NÃO ENCONTRADO"))</f>
        <v/>
      </c>
      <c r="F213" s="23" t="str">
        <f t="array" ref="F213">IF(C213="","",XLOOKUP(C213,#REF!,#REF!,"NÃO ENCONTRADO"))</f>
        <v/>
      </c>
      <c r="G213" s="18"/>
      <c r="H213" s="19"/>
      <c r="I213" s="16"/>
      <c r="J213" s="44"/>
      <c r="K213" s="44"/>
      <c r="L213" s="45"/>
      <c r="M213" s="45"/>
      <c r="N213" s="45"/>
      <c r="O213" s="22" t="str">
        <f t="shared" si="16"/>
        <v/>
      </c>
      <c r="P213" s="22"/>
      <c r="Q213" s="45"/>
      <c r="R213" s="45"/>
      <c r="S213" s="45"/>
      <c r="T213" s="24" t="str">
        <f t="shared" si="11"/>
        <v/>
      </c>
      <c r="U213" s="25" t="str">
        <f t="shared" si="12"/>
        <v/>
      </c>
      <c r="V213" s="26" t="str">
        <f t="shared" si="15"/>
        <v/>
      </c>
      <c r="W213" s="23" t="str">
        <f t="shared" si="18"/>
        <v/>
      </c>
      <c r="X213" s="45"/>
    </row>
    <row r="214" spans="1:24" ht="12.75">
      <c r="A214" s="78"/>
      <c r="B214" s="44"/>
      <c r="C214" s="44"/>
      <c r="D214" s="23" t="str">
        <f t="array" ref="D214">IF(C214="","",XLOOKUP(C214,#REF!,#REF!,"NÃO ENCONTRADO"))</f>
        <v/>
      </c>
      <c r="E214" s="23" t="str">
        <f t="array" ref="E214">IF(C214="","",XLOOKUP(C214,#REF!,#REF!,"NÃO ENCONTRADO"))</f>
        <v/>
      </c>
      <c r="F214" s="23" t="str">
        <f t="array" ref="F214">IF(C214="","",XLOOKUP(C214,#REF!,#REF!,"NÃO ENCONTRADO"))</f>
        <v/>
      </c>
      <c r="G214" s="18"/>
      <c r="H214" s="19"/>
      <c r="I214" s="16"/>
      <c r="J214" s="44"/>
      <c r="K214" s="44"/>
      <c r="L214" s="45"/>
      <c r="M214" s="45"/>
      <c r="N214" s="45"/>
      <c r="O214" s="22" t="str">
        <f t="shared" si="16"/>
        <v/>
      </c>
      <c r="P214" s="22"/>
      <c r="Q214" s="45"/>
      <c r="R214" s="45"/>
      <c r="S214" s="45"/>
      <c r="T214" s="24" t="str">
        <f t="shared" si="11"/>
        <v/>
      </c>
      <c r="U214" s="25" t="str">
        <f t="shared" si="12"/>
        <v/>
      </c>
      <c r="V214" s="26" t="str">
        <f t="shared" si="15"/>
        <v/>
      </c>
      <c r="W214" s="23" t="str">
        <f t="shared" si="18"/>
        <v/>
      </c>
      <c r="X214" s="45"/>
    </row>
    <row r="215" spans="1:24" ht="12.75">
      <c r="A215" s="78"/>
      <c r="B215" s="44"/>
      <c r="C215" s="44"/>
      <c r="D215" s="23" t="str">
        <f t="array" ref="D215">IF(C215="","",XLOOKUP(C215,#REF!,#REF!,"NÃO ENCONTRADO"))</f>
        <v/>
      </c>
      <c r="E215" s="23" t="str">
        <f t="array" ref="E215">IF(C215="","",XLOOKUP(C215,#REF!,#REF!,"NÃO ENCONTRADO"))</f>
        <v/>
      </c>
      <c r="F215" s="23" t="str">
        <f t="array" ref="F215">IF(C215="","",XLOOKUP(C215,#REF!,#REF!,"NÃO ENCONTRADO"))</f>
        <v/>
      </c>
      <c r="G215" s="18"/>
      <c r="H215" s="19"/>
      <c r="I215" s="16"/>
      <c r="J215" s="44"/>
      <c r="K215" s="44"/>
      <c r="L215" s="45"/>
      <c r="M215" s="45"/>
      <c r="N215" s="45"/>
      <c r="O215" s="22" t="str">
        <f t="shared" si="16"/>
        <v/>
      </c>
      <c r="P215" s="22"/>
      <c r="Q215" s="45"/>
      <c r="R215" s="45"/>
      <c r="S215" s="45"/>
      <c r="T215" s="24" t="str">
        <f t="shared" si="11"/>
        <v/>
      </c>
      <c r="U215" s="25" t="str">
        <f t="shared" si="12"/>
        <v/>
      </c>
      <c r="V215" s="26" t="str">
        <f t="shared" si="15"/>
        <v/>
      </c>
      <c r="W215" s="23" t="str">
        <f t="shared" si="18"/>
        <v/>
      </c>
      <c r="X215" s="45"/>
    </row>
    <row r="216" spans="1:24" ht="12.75">
      <c r="A216" s="78"/>
      <c r="B216" s="44"/>
      <c r="C216" s="44"/>
      <c r="D216" s="23" t="str">
        <f t="array" ref="D216">IF(C216="","",XLOOKUP(C216,#REF!,#REF!,"NÃO ENCONTRADO"))</f>
        <v/>
      </c>
      <c r="E216" s="23" t="str">
        <f t="array" ref="E216">IF(C216="","",XLOOKUP(C216,#REF!,#REF!,"NÃO ENCONTRADO"))</f>
        <v/>
      </c>
      <c r="F216" s="23" t="str">
        <f t="array" ref="F216">IF(C216="","",XLOOKUP(C216,#REF!,#REF!,"NÃO ENCONTRADO"))</f>
        <v/>
      </c>
      <c r="G216" s="18"/>
      <c r="H216" s="19"/>
      <c r="I216" s="16"/>
      <c r="J216" s="44"/>
      <c r="K216" s="44"/>
      <c r="L216" s="45"/>
      <c r="M216" s="45"/>
      <c r="N216" s="45"/>
      <c r="O216" s="22" t="str">
        <f t="shared" si="16"/>
        <v/>
      </c>
      <c r="P216" s="22"/>
      <c r="Q216" s="45"/>
      <c r="R216" s="45"/>
      <c r="S216" s="45"/>
      <c r="T216" s="24" t="str">
        <f t="shared" si="11"/>
        <v/>
      </c>
      <c r="U216" s="25" t="str">
        <f t="shared" si="12"/>
        <v/>
      </c>
      <c r="V216" s="26" t="str">
        <f t="shared" si="15"/>
        <v/>
      </c>
      <c r="W216" s="23" t="str">
        <f t="shared" si="18"/>
        <v/>
      </c>
      <c r="X216" s="45"/>
    </row>
    <row r="217" spans="1:24" ht="12.75">
      <c r="A217" s="78"/>
      <c r="B217" s="44"/>
      <c r="C217" s="44"/>
      <c r="D217" s="23" t="str">
        <f t="array" ref="D217">IF(C217="","",XLOOKUP(C217,#REF!,#REF!,"NÃO ENCONTRADO"))</f>
        <v/>
      </c>
      <c r="E217" s="23" t="str">
        <f t="array" ref="E217">IF(C217="","",XLOOKUP(C217,#REF!,#REF!,"NÃO ENCONTRADO"))</f>
        <v/>
      </c>
      <c r="F217" s="23" t="str">
        <f t="array" ref="F217">IF(C217="","",XLOOKUP(C217,#REF!,#REF!,"NÃO ENCONTRADO"))</f>
        <v/>
      </c>
      <c r="G217" s="18"/>
      <c r="H217" s="19"/>
      <c r="I217" s="16"/>
      <c r="J217" s="44"/>
      <c r="K217" s="44"/>
      <c r="L217" s="45"/>
      <c r="M217" s="45"/>
      <c r="N217" s="45"/>
      <c r="O217" s="22" t="str">
        <f t="shared" si="16"/>
        <v/>
      </c>
      <c r="P217" s="22"/>
      <c r="Q217" s="45"/>
      <c r="R217" s="45"/>
      <c r="S217" s="45"/>
      <c r="T217" s="24" t="str">
        <f t="shared" si="11"/>
        <v/>
      </c>
      <c r="U217" s="25" t="str">
        <f t="shared" si="12"/>
        <v/>
      </c>
      <c r="V217" s="26" t="str">
        <f t="shared" si="15"/>
        <v/>
      </c>
      <c r="W217" s="23" t="str">
        <f t="shared" si="18"/>
        <v/>
      </c>
      <c r="X217" s="45"/>
    </row>
    <row r="218" spans="1:24" ht="12.75">
      <c r="A218" s="78"/>
      <c r="B218" s="44"/>
      <c r="C218" s="44"/>
      <c r="D218" s="23" t="str">
        <f t="array" ref="D218">IF(C218="","",XLOOKUP(C218,#REF!,#REF!,"NÃO ENCONTRADO"))</f>
        <v/>
      </c>
      <c r="E218" s="23" t="str">
        <f t="array" ref="E218">IF(C218="","",XLOOKUP(C218,#REF!,#REF!,"NÃO ENCONTRADO"))</f>
        <v/>
      </c>
      <c r="F218" s="23" t="str">
        <f t="array" ref="F218">IF(C218="","",XLOOKUP(C218,#REF!,#REF!,"NÃO ENCONTRADO"))</f>
        <v/>
      </c>
      <c r="G218" s="18"/>
      <c r="H218" s="19"/>
      <c r="I218" s="16"/>
      <c r="J218" s="44"/>
      <c r="K218" s="44"/>
      <c r="L218" s="45"/>
      <c r="M218" s="45"/>
      <c r="N218" s="45"/>
      <c r="O218" s="22" t="str">
        <f t="shared" si="16"/>
        <v/>
      </c>
      <c r="P218" s="22"/>
      <c r="Q218" s="45"/>
      <c r="R218" s="45"/>
      <c r="S218" s="45"/>
      <c r="T218" s="24" t="str">
        <f t="shared" si="11"/>
        <v/>
      </c>
      <c r="U218" s="25" t="str">
        <f t="shared" si="12"/>
        <v/>
      </c>
      <c r="V218" s="26" t="str">
        <f t="shared" si="15"/>
        <v/>
      </c>
      <c r="W218" s="23" t="str">
        <f t="shared" si="18"/>
        <v/>
      </c>
      <c r="X218" s="45"/>
    </row>
    <row r="219" spans="1:24" ht="12.75">
      <c r="A219" s="78"/>
      <c r="B219" s="44"/>
      <c r="C219" s="44"/>
      <c r="D219" s="23" t="str">
        <f t="array" ref="D219">IF(C219="","",XLOOKUP(C219,#REF!,#REF!,"NÃO ENCONTRADO"))</f>
        <v/>
      </c>
      <c r="E219" s="23" t="str">
        <f t="array" ref="E219">IF(C219="","",XLOOKUP(C219,#REF!,#REF!,"NÃO ENCONTRADO"))</f>
        <v/>
      </c>
      <c r="F219" s="23" t="str">
        <f t="array" ref="F219">IF(C219="","",XLOOKUP(C219,#REF!,#REF!,"NÃO ENCONTRADO"))</f>
        <v/>
      </c>
      <c r="G219" s="18"/>
      <c r="H219" s="19"/>
      <c r="I219" s="16"/>
      <c r="J219" s="44"/>
      <c r="K219" s="44"/>
      <c r="L219" s="45"/>
      <c r="M219" s="45"/>
      <c r="N219" s="45"/>
      <c r="O219" s="22" t="str">
        <f t="shared" si="16"/>
        <v/>
      </c>
      <c r="P219" s="22"/>
      <c r="Q219" s="45"/>
      <c r="R219" s="45"/>
      <c r="S219" s="45"/>
      <c r="T219" s="24" t="str">
        <f t="shared" si="11"/>
        <v/>
      </c>
      <c r="U219" s="25" t="str">
        <f t="shared" si="12"/>
        <v/>
      </c>
      <c r="V219" s="26" t="str">
        <f t="shared" si="15"/>
        <v/>
      </c>
      <c r="W219" s="23" t="str">
        <f t="shared" si="18"/>
        <v/>
      </c>
      <c r="X219" s="45"/>
    </row>
    <row r="220" spans="1:24" ht="12.75">
      <c r="A220" s="78"/>
      <c r="B220" s="44"/>
      <c r="C220" s="44"/>
      <c r="D220" s="23" t="str">
        <f t="array" ref="D220">IF(C220="","",XLOOKUP(C220,#REF!,#REF!,"NÃO ENCONTRADO"))</f>
        <v/>
      </c>
      <c r="E220" s="23" t="str">
        <f t="array" ref="E220">IF(C220="","",XLOOKUP(C220,#REF!,#REF!,"NÃO ENCONTRADO"))</f>
        <v/>
      </c>
      <c r="F220" s="23" t="str">
        <f t="array" ref="F220">IF(C220="","",XLOOKUP(C220,#REF!,#REF!,"NÃO ENCONTRADO"))</f>
        <v/>
      </c>
      <c r="G220" s="18"/>
      <c r="H220" s="19"/>
      <c r="I220" s="16"/>
      <c r="J220" s="44"/>
      <c r="K220" s="44"/>
      <c r="L220" s="45"/>
      <c r="M220" s="45"/>
      <c r="N220" s="45"/>
      <c r="O220" s="22" t="str">
        <f t="shared" si="16"/>
        <v/>
      </c>
      <c r="P220" s="22"/>
      <c r="Q220" s="45"/>
      <c r="R220" s="45"/>
      <c r="S220" s="45"/>
      <c r="T220" s="24" t="str">
        <f t="shared" si="11"/>
        <v/>
      </c>
      <c r="U220" s="25" t="str">
        <f t="shared" si="12"/>
        <v/>
      </c>
      <c r="V220" s="26" t="str">
        <f t="shared" si="15"/>
        <v/>
      </c>
      <c r="W220" s="23" t="str">
        <f t="shared" si="18"/>
        <v/>
      </c>
      <c r="X220" s="45"/>
    </row>
    <row r="221" spans="1:24" ht="12.75">
      <c r="A221" s="78"/>
      <c r="B221" s="44"/>
      <c r="C221" s="44"/>
      <c r="D221" s="23" t="str">
        <f t="array" ref="D221">IF(C221="","",XLOOKUP(C221,#REF!,#REF!,"NÃO ENCONTRADO"))</f>
        <v/>
      </c>
      <c r="E221" s="23" t="str">
        <f t="array" ref="E221">IF(C221="","",XLOOKUP(C221,#REF!,#REF!,"NÃO ENCONTRADO"))</f>
        <v/>
      </c>
      <c r="F221" s="23" t="str">
        <f t="array" ref="F221">IF(C221="","",XLOOKUP(C221,#REF!,#REF!,"NÃO ENCONTRADO"))</f>
        <v/>
      </c>
      <c r="G221" s="18"/>
      <c r="H221" s="19"/>
      <c r="I221" s="16"/>
      <c r="J221" s="44"/>
      <c r="K221" s="44"/>
      <c r="L221" s="45"/>
      <c r="M221" s="45"/>
      <c r="N221" s="45"/>
      <c r="O221" s="22" t="str">
        <f t="shared" si="16"/>
        <v/>
      </c>
      <c r="P221" s="22"/>
      <c r="Q221" s="45"/>
      <c r="R221" s="45"/>
      <c r="S221" s="45"/>
      <c r="T221" s="24" t="str">
        <f t="shared" si="11"/>
        <v/>
      </c>
      <c r="U221" s="25" t="str">
        <f t="shared" si="12"/>
        <v/>
      </c>
      <c r="V221" s="26" t="str">
        <f t="shared" si="15"/>
        <v/>
      </c>
      <c r="W221" s="23" t="str">
        <f t="shared" si="18"/>
        <v/>
      </c>
      <c r="X221" s="45"/>
    </row>
    <row r="222" spans="1:24" ht="12.75">
      <c r="A222" s="78"/>
      <c r="B222" s="44"/>
      <c r="C222" s="44"/>
      <c r="D222" s="23" t="str">
        <f t="array" ref="D222">IF(C222="","",XLOOKUP(C222,#REF!,#REF!,"NÃO ENCONTRADO"))</f>
        <v/>
      </c>
      <c r="E222" s="23" t="str">
        <f t="array" ref="E222">IF(C222="","",XLOOKUP(C222,#REF!,#REF!,"NÃO ENCONTRADO"))</f>
        <v/>
      </c>
      <c r="F222" s="23" t="str">
        <f t="array" ref="F222">IF(C222="","",XLOOKUP(C222,#REF!,#REF!,"NÃO ENCONTRADO"))</f>
        <v/>
      </c>
      <c r="G222" s="18"/>
      <c r="H222" s="19"/>
      <c r="I222" s="16"/>
      <c r="J222" s="44"/>
      <c r="K222" s="44"/>
      <c r="L222" s="45"/>
      <c r="M222" s="45"/>
      <c r="N222" s="45"/>
      <c r="O222" s="22" t="str">
        <f t="shared" si="16"/>
        <v/>
      </c>
      <c r="P222" s="22"/>
      <c r="Q222" s="45"/>
      <c r="R222" s="45"/>
      <c r="S222" s="45"/>
      <c r="T222" s="24" t="str">
        <f t="shared" si="11"/>
        <v/>
      </c>
      <c r="U222" s="25" t="str">
        <f t="shared" si="12"/>
        <v/>
      </c>
      <c r="V222" s="26" t="str">
        <f t="shared" si="15"/>
        <v/>
      </c>
      <c r="W222" s="23" t="str">
        <f t="shared" si="18"/>
        <v/>
      </c>
      <c r="X222" s="45"/>
    </row>
    <row r="223" spans="1:24" ht="12.75">
      <c r="A223" s="78"/>
      <c r="B223" s="44"/>
      <c r="C223" s="44"/>
      <c r="D223" s="23" t="str">
        <f t="array" ref="D223">IF(C223="","",XLOOKUP(C223,#REF!,#REF!,"NÃO ENCONTRADO"))</f>
        <v/>
      </c>
      <c r="E223" s="23" t="str">
        <f t="array" ref="E223">IF(C223="","",XLOOKUP(C223,#REF!,#REF!,"NÃO ENCONTRADO"))</f>
        <v/>
      </c>
      <c r="F223" s="23" t="str">
        <f t="array" ref="F223">IF(C223="","",XLOOKUP(C223,#REF!,#REF!,"NÃO ENCONTRADO"))</f>
        <v/>
      </c>
      <c r="G223" s="18"/>
      <c r="H223" s="19"/>
      <c r="I223" s="16"/>
      <c r="J223" s="44"/>
      <c r="K223" s="44"/>
      <c r="L223" s="45"/>
      <c r="M223" s="45"/>
      <c r="N223" s="45"/>
      <c r="O223" s="22" t="str">
        <f t="shared" si="16"/>
        <v/>
      </c>
      <c r="P223" s="22"/>
      <c r="Q223" s="45"/>
      <c r="R223" s="45"/>
      <c r="S223" s="45"/>
      <c r="T223" s="24" t="str">
        <f t="shared" si="11"/>
        <v/>
      </c>
      <c r="U223" s="25" t="str">
        <f t="shared" si="12"/>
        <v/>
      </c>
      <c r="V223" s="26" t="str">
        <f t="shared" si="15"/>
        <v/>
      </c>
      <c r="W223" s="23" t="str">
        <f t="shared" si="18"/>
        <v/>
      </c>
      <c r="X223" s="45"/>
    </row>
    <row r="224" spans="1:24" ht="12.75">
      <c r="A224" s="78"/>
      <c r="B224" s="44"/>
      <c r="C224" s="44"/>
      <c r="D224" s="23" t="str">
        <f t="array" ref="D224">IF(C224="","",XLOOKUP(C224,#REF!,#REF!,"NÃO ENCONTRADO"))</f>
        <v/>
      </c>
      <c r="E224" s="23" t="str">
        <f t="array" ref="E224">IF(C224="","",XLOOKUP(C224,#REF!,#REF!,"NÃO ENCONTRADO"))</f>
        <v/>
      </c>
      <c r="F224" s="23" t="str">
        <f t="array" ref="F224">IF(C224="","",XLOOKUP(C224,#REF!,#REF!,"NÃO ENCONTRADO"))</f>
        <v/>
      </c>
      <c r="G224" s="18"/>
      <c r="H224" s="19"/>
      <c r="I224" s="16"/>
      <c r="J224" s="44"/>
      <c r="K224" s="44"/>
      <c r="L224" s="45"/>
      <c r="M224" s="45"/>
      <c r="N224" s="45"/>
      <c r="O224" s="22" t="str">
        <f t="shared" si="16"/>
        <v/>
      </c>
      <c r="P224" s="22"/>
      <c r="Q224" s="45"/>
      <c r="R224" s="45"/>
      <c r="S224" s="45"/>
      <c r="T224" s="24" t="str">
        <f t="shared" si="11"/>
        <v/>
      </c>
      <c r="U224" s="25" t="str">
        <f t="shared" si="12"/>
        <v/>
      </c>
      <c r="V224" s="26" t="str">
        <f t="shared" si="15"/>
        <v/>
      </c>
      <c r="W224" s="23" t="str">
        <f t="shared" si="18"/>
        <v/>
      </c>
      <c r="X224" s="45"/>
    </row>
    <row r="225" spans="1:24" ht="12.75">
      <c r="A225" s="78"/>
      <c r="B225" s="44"/>
      <c r="C225" s="44"/>
      <c r="D225" s="23" t="str">
        <f t="array" ref="D225">IF(C225="","",XLOOKUP(C225,#REF!,#REF!,"NÃO ENCONTRADO"))</f>
        <v/>
      </c>
      <c r="E225" s="23" t="str">
        <f t="array" ref="E225">IF(C225="","",XLOOKUP(C225,#REF!,#REF!,"NÃO ENCONTRADO"))</f>
        <v/>
      </c>
      <c r="F225" s="23" t="str">
        <f t="array" ref="F225">IF(C225="","",XLOOKUP(C225,#REF!,#REF!,"NÃO ENCONTRADO"))</f>
        <v/>
      </c>
      <c r="G225" s="18"/>
      <c r="H225" s="19"/>
      <c r="I225" s="16"/>
      <c r="J225" s="44"/>
      <c r="K225" s="44"/>
      <c r="L225" s="45"/>
      <c r="M225" s="45"/>
      <c r="N225" s="45"/>
      <c r="O225" s="22" t="str">
        <f t="shared" si="16"/>
        <v/>
      </c>
      <c r="P225" s="22"/>
      <c r="Q225" s="45"/>
      <c r="R225" s="45"/>
      <c r="S225" s="45"/>
      <c r="T225" s="24" t="str">
        <f t="shared" si="11"/>
        <v/>
      </c>
      <c r="U225" s="25" t="str">
        <f t="shared" si="12"/>
        <v/>
      </c>
      <c r="V225" s="26" t="str">
        <f t="shared" si="15"/>
        <v/>
      </c>
      <c r="W225" s="23" t="str">
        <f t="shared" si="18"/>
        <v/>
      </c>
      <c r="X225" s="45"/>
    </row>
    <row r="226" spans="1:24" ht="12.75">
      <c r="A226" s="78"/>
      <c r="B226" s="44"/>
      <c r="C226" s="44"/>
      <c r="D226" s="23" t="str">
        <f t="array" ref="D226">IF(C226="","",XLOOKUP(C226,#REF!,#REF!,"NÃO ENCONTRADO"))</f>
        <v/>
      </c>
      <c r="E226" s="23" t="str">
        <f t="array" ref="E226">IF(C226="","",XLOOKUP(C226,#REF!,#REF!,"NÃO ENCONTRADO"))</f>
        <v/>
      </c>
      <c r="F226" s="23" t="str">
        <f t="array" ref="F226">IF(C226="","",XLOOKUP(C226,#REF!,#REF!,"NÃO ENCONTRADO"))</f>
        <v/>
      </c>
      <c r="G226" s="18"/>
      <c r="H226" s="19"/>
      <c r="I226" s="16"/>
      <c r="J226" s="44"/>
      <c r="K226" s="44"/>
      <c r="L226" s="45"/>
      <c r="M226" s="45"/>
      <c r="N226" s="45"/>
      <c r="O226" s="22" t="str">
        <f t="shared" si="16"/>
        <v/>
      </c>
      <c r="P226" s="22"/>
      <c r="Q226" s="45"/>
      <c r="R226" s="45"/>
      <c r="S226" s="45"/>
      <c r="T226" s="24" t="str">
        <f t="shared" si="11"/>
        <v/>
      </c>
      <c r="U226" s="25" t="str">
        <f t="shared" si="12"/>
        <v/>
      </c>
      <c r="V226" s="26" t="str">
        <f t="shared" si="15"/>
        <v/>
      </c>
      <c r="W226" s="23" t="str">
        <f t="shared" si="18"/>
        <v/>
      </c>
      <c r="X226" s="45"/>
    </row>
    <row r="227" spans="1:24" ht="12.75">
      <c r="A227" s="78"/>
      <c r="B227" s="44"/>
      <c r="C227" s="44"/>
      <c r="D227" s="23" t="str">
        <f t="array" ref="D227">IF(C227="","",XLOOKUP(C227,#REF!,#REF!,"NÃO ENCONTRADO"))</f>
        <v/>
      </c>
      <c r="E227" s="23" t="str">
        <f t="array" ref="E227">IF(C227="","",XLOOKUP(C227,#REF!,#REF!,"NÃO ENCONTRADO"))</f>
        <v/>
      </c>
      <c r="F227" s="23" t="str">
        <f t="array" ref="F227">IF(C227="","",XLOOKUP(C227,#REF!,#REF!,"NÃO ENCONTRADO"))</f>
        <v/>
      </c>
      <c r="G227" s="18"/>
      <c r="H227" s="19"/>
      <c r="I227" s="16"/>
      <c r="J227" s="44"/>
      <c r="K227" s="44"/>
      <c r="L227" s="45"/>
      <c r="M227" s="45"/>
      <c r="N227" s="45"/>
      <c r="O227" s="22" t="str">
        <f t="shared" si="16"/>
        <v/>
      </c>
      <c r="P227" s="22"/>
      <c r="Q227" s="45"/>
      <c r="R227" s="45"/>
      <c r="S227" s="45"/>
      <c r="T227" s="24" t="str">
        <f t="shared" si="11"/>
        <v/>
      </c>
      <c r="U227" s="25" t="str">
        <f t="shared" si="12"/>
        <v/>
      </c>
      <c r="V227" s="26" t="str">
        <f t="shared" si="15"/>
        <v/>
      </c>
      <c r="W227" s="23" t="str">
        <f t="shared" si="18"/>
        <v/>
      </c>
      <c r="X227" s="45"/>
    </row>
    <row r="228" spans="1:24" ht="12.75">
      <c r="A228" s="78"/>
      <c r="B228" s="44"/>
      <c r="C228" s="44"/>
      <c r="D228" s="23" t="str">
        <f t="array" ref="D228">IF(C228="","",XLOOKUP(C228,#REF!,#REF!,"NÃO ENCONTRADO"))</f>
        <v/>
      </c>
      <c r="E228" s="23" t="str">
        <f t="array" ref="E228">IF(C228="","",XLOOKUP(C228,#REF!,#REF!,"NÃO ENCONTRADO"))</f>
        <v/>
      </c>
      <c r="F228" s="23" t="str">
        <f t="array" ref="F228">IF(C228="","",XLOOKUP(C228,#REF!,#REF!,"NÃO ENCONTRADO"))</f>
        <v/>
      </c>
      <c r="G228" s="18"/>
      <c r="H228" s="19"/>
      <c r="I228" s="16"/>
      <c r="J228" s="44"/>
      <c r="K228" s="44"/>
      <c r="L228" s="45"/>
      <c r="M228" s="45"/>
      <c r="N228" s="45"/>
      <c r="O228" s="22" t="str">
        <f t="shared" si="16"/>
        <v/>
      </c>
      <c r="P228" s="22"/>
      <c r="Q228" s="45"/>
      <c r="R228" s="45"/>
      <c r="S228" s="45"/>
      <c r="T228" s="24" t="str">
        <f t="shared" si="11"/>
        <v/>
      </c>
      <c r="U228" s="25" t="str">
        <f t="shared" si="12"/>
        <v/>
      </c>
      <c r="V228" s="26" t="str">
        <f t="shared" si="15"/>
        <v/>
      </c>
      <c r="W228" s="23" t="str">
        <f t="shared" si="18"/>
        <v/>
      </c>
      <c r="X228" s="45"/>
    </row>
    <row r="229" spans="1:24" ht="12.75">
      <c r="A229" s="78"/>
      <c r="B229" s="44"/>
      <c r="C229" s="44"/>
      <c r="D229" s="23" t="str">
        <f t="array" ref="D229">IF(C229="","",XLOOKUP(C229,#REF!,#REF!,"NÃO ENCONTRADO"))</f>
        <v/>
      </c>
      <c r="E229" s="23" t="str">
        <f t="array" ref="E229">IF(C229="","",XLOOKUP(C229,#REF!,#REF!,"NÃO ENCONTRADO"))</f>
        <v/>
      </c>
      <c r="F229" s="23" t="str">
        <f t="array" ref="F229">IF(C229="","",XLOOKUP(C229,#REF!,#REF!,"NÃO ENCONTRADO"))</f>
        <v/>
      </c>
      <c r="G229" s="18"/>
      <c r="H229" s="19"/>
      <c r="I229" s="16"/>
      <c r="J229" s="44"/>
      <c r="K229" s="44"/>
      <c r="L229" s="45"/>
      <c r="M229" s="45"/>
      <c r="N229" s="45"/>
      <c r="O229" s="22" t="str">
        <f t="shared" si="16"/>
        <v/>
      </c>
      <c r="P229" s="22"/>
      <c r="Q229" s="45"/>
      <c r="R229" s="45"/>
      <c r="S229" s="45"/>
      <c r="T229" s="24" t="str">
        <f t="shared" si="11"/>
        <v/>
      </c>
      <c r="U229" s="25" t="str">
        <f t="shared" si="12"/>
        <v/>
      </c>
      <c r="V229" s="26" t="str">
        <f t="shared" si="15"/>
        <v/>
      </c>
      <c r="W229" s="23" t="str">
        <f t="shared" si="18"/>
        <v/>
      </c>
      <c r="X229" s="45"/>
    </row>
    <row r="230" spans="1:24" ht="12.75">
      <c r="A230" s="78"/>
      <c r="B230" s="44"/>
      <c r="C230" s="44"/>
      <c r="D230" s="23" t="str">
        <f t="array" ref="D230">IF(C230="","",XLOOKUP(C230,#REF!,#REF!,"NÃO ENCONTRADO"))</f>
        <v/>
      </c>
      <c r="E230" s="23" t="str">
        <f t="array" ref="E230">IF(C230="","",XLOOKUP(C230,#REF!,#REF!,"NÃO ENCONTRADO"))</f>
        <v/>
      </c>
      <c r="F230" s="23" t="str">
        <f t="array" ref="F230">IF(C230="","",XLOOKUP(C230,#REF!,#REF!,"NÃO ENCONTRADO"))</f>
        <v/>
      </c>
      <c r="G230" s="18"/>
      <c r="H230" s="19"/>
      <c r="I230" s="16"/>
      <c r="J230" s="44"/>
      <c r="K230" s="44"/>
      <c r="L230" s="45"/>
      <c r="M230" s="45"/>
      <c r="N230" s="45"/>
      <c r="O230" s="22" t="str">
        <f t="shared" si="16"/>
        <v/>
      </c>
      <c r="P230" s="22"/>
      <c r="Q230" s="45"/>
      <c r="R230" s="45"/>
      <c r="S230" s="45"/>
      <c r="T230" s="24" t="str">
        <f t="shared" si="11"/>
        <v/>
      </c>
      <c r="U230" s="25" t="str">
        <f t="shared" si="12"/>
        <v/>
      </c>
      <c r="V230" s="26" t="str">
        <f t="shared" si="15"/>
        <v/>
      </c>
      <c r="W230" s="23" t="str">
        <f t="shared" si="18"/>
        <v/>
      </c>
      <c r="X230" s="45"/>
    </row>
    <row r="231" spans="1:24" ht="12.75">
      <c r="A231" s="78"/>
      <c r="B231" s="44"/>
      <c r="C231" s="44"/>
      <c r="D231" s="23" t="str">
        <f t="array" ref="D231">IF(C231="","",XLOOKUP(C231,#REF!,#REF!,"NÃO ENCONTRADO"))</f>
        <v/>
      </c>
      <c r="E231" s="23" t="str">
        <f t="array" ref="E231">IF(C231="","",XLOOKUP(C231,#REF!,#REF!,"NÃO ENCONTRADO"))</f>
        <v/>
      </c>
      <c r="F231" s="23" t="str">
        <f t="array" ref="F231">IF(C231="","",XLOOKUP(C231,#REF!,#REF!,"NÃO ENCONTRADO"))</f>
        <v/>
      </c>
      <c r="G231" s="18"/>
      <c r="H231" s="19"/>
      <c r="I231" s="16"/>
      <c r="J231" s="44"/>
      <c r="K231" s="44"/>
      <c r="L231" s="45"/>
      <c r="M231" s="45"/>
      <c r="N231" s="45"/>
      <c r="O231" s="22" t="str">
        <f t="shared" si="16"/>
        <v/>
      </c>
      <c r="P231" s="22"/>
      <c r="Q231" s="45"/>
      <c r="R231" s="45"/>
      <c r="S231" s="45"/>
      <c r="T231" s="24" t="str">
        <f t="shared" si="11"/>
        <v/>
      </c>
      <c r="U231" s="25" t="str">
        <f t="shared" si="12"/>
        <v/>
      </c>
      <c r="V231" s="26" t="str">
        <f t="shared" si="15"/>
        <v/>
      </c>
      <c r="W231" s="23" t="str">
        <f t="shared" si="18"/>
        <v/>
      </c>
      <c r="X231" s="45"/>
    </row>
    <row r="232" spans="1:24" ht="12.75">
      <c r="A232" s="78"/>
      <c r="B232" s="44"/>
      <c r="C232" s="44"/>
      <c r="D232" s="23" t="str">
        <f t="array" ref="D232">IF(C232="","",XLOOKUP(C232,#REF!,#REF!,"NÃO ENCONTRADO"))</f>
        <v/>
      </c>
      <c r="E232" s="23" t="str">
        <f t="array" ref="E232">IF(C232="","",XLOOKUP(C232,#REF!,#REF!,"NÃO ENCONTRADO"))</f>
        <v/>
      </c>
      <c r="F232" s="23" t="str">
        <f t="array" ref="F232">IF(C232="","",XLOOKUP(C232,#REF!,#REF!,"NÃO ENCONTRADO"))</f>
        <v/>
      </c>
      <c r="G232" s="18"/>
      <c r="H232" s="19"/>
      <c r="I232" s="16"/>
      <c r="J232" s="44"/>
      <c r="K232" s="44"/>
      <c r="L232" s="45"/>
      <c r="M232" s="45"/>
      <c r="N232" s="45"/>
      <c r="O232" s="22" t="str">
        <f t="shared" si="16"/>
        <v/>
      </c>
      <c r="P232" s="22"/>
      <c r="Q232" s="45"/>
      <c r="R232" s="45"/>
      <c r="S232" s="45"/>
      <c r="T232" s="24" t="str">
        <f t="shared" si="11"/>
        <v/>
      </c>
      <c r="U232" s="25" t="str">
        <f t="shared" si="12"/>
        <v/>
      </c>
      <c r="V232" s="26" t="str">
        <f t="shared" si="15"/>
        <v/>
      </c>
      <c r="W232" s="23" t="str">
        <f t="shared" si="18"/>
        <v/>
      </c>
      <c r="X232" s="45"/>
    </row>
    <row r="233" spans="1:24" ht="12.75">
      <c r="A233" s="78"/>
      <c r="B233" s="44"/>
      <c r="C233" s="44"/>
      <c r="D233" s="23" t="str">
        <f t="array" ref="D233">IF(C233="","",XLOOKUP(C233,#REF!,#REF!,"NÃO ENCONTRADO"))</f>
        <v/>
      </c>
      <c r="E233" s="23" t="str">
        <f t="array" ref="E233">IF(C233="","",XLOOKUP(C233,#REF!,#REF!,"NÃO ENCONTRADO"))</f>
        <v/>
      </c>
      <c r="F233" s="23" t="str">
        <f t="array" ref="F233">IF(C233="","",XLOOKUP(C233,#REF!,#REF!,"NÃO ENCONTRADO"))</f>
        <v/>
      </c>
      <c r="G233" s="18"/>
      <c r="H233" s="19"/>
      <c r="I233" s="16"/>
      <c r="J233" s="44"/>
      <c r="K233" s="44"/>
      <c r="L233" s="45"/>
      <c r="M233" s="45"/>
      <c r="N233" s="45"/>
      <c r="O233" s="22" t="str">
        <f t="shared" si="16"/>
        <v/>
      </c>
      <c r="P233" s="22"/>
      <c r="Q233" s="45"/>
      <c r="R233" s="45"/>
      <c r="S233" s="45"/>
      <c r="T233" s="24" t="str">
        <f t="shared" si="11"/>
        <v/>
      </c>
      <c r="U233" s="25" t="str">
        <f t="shared" si="12"/>
        <v/>
      </c>
      <c r="V233" s="26" t="str">
        <f t="shared" si="15"/>
        <v/>
      </c>
      <c r="W233" s="23" t="str">
        <f t="shared" si="18"/>
        <v/>
      </c>
      <c r="X233" s="45"/>
    </row>
    <row r="234" spans="1:24" ht="12.75">
      <c r="A234" s="78"/>
      <c r="B234" s="44"/>
      <c r="C234" s="44"/>
      <c r="D234" s="23" t="str">
        <f t="array" ref="D234">IF(C234="","",XLOOKUP(C234,#REF!,#REF!,"NÃO ENCONTRADO"))</f>
        <v/>
      </c>
      <c r="E234" s="23" t="str">
        <f t="array" ref="E234">IF(C234="","",XLOOKUP(C234,#REF!,#REF!,"NÃO ENCONTRADO"))</f>
        <v/>
      </c>
      <c r="F234" s="23" t="str">
        <f t="array" ref="F234">IF(C234="","",XLOOKUP(C234,#REF!,#REF!,"NÃO ENCONTRADO"))</f>
        <v/>
      </c>
      <c r="G234" s="18"/>
      <c r="H234" s="19"/>
      <c r="I234" s="16"/>
      <c r="J234" s="44"/>
      <c r="K234" s="44"/>
      <c r="L234" s="45"/>
      <c r="M234" s="45"/>
      <c r="N234" s="45"/>
      <c r="O234" s="22" t="str">
        <f t="shared" si="16"/>
        <v/>
      </c>
      <c r="P234" s="22"/>
      <c r="Q234" s="45"/>
      <c r="R234" s="45"/>
      <c r="S234" s="45"/>
      <c r="T234" s="24" t="str">
        <f t="shared" si="11"/>
        <v/>
      </c>
      <c r="U234" s="25" t="str">
        <f t="shared" si="12"/>
        <v/>
      </c>
      <c r="V234" s="26" t="str">
        <f t="shared" si="15"/>
        <v/>
      </c>
      <c r="W234" s="23" t="str">
        <f t="shared" si="18"/>
        <v/>
      </c>
      <c r="X234" s="45"/>
    </row>
    <row r="235" spans="1:24" ht="12.75">
      <c r="A235" s="78"/>
      <c r="B235" s="44"/>
      <c r="C235" s="44"/>
      <c r="D235" s="23" t="str">
        <f t="array" ref="D235">IF(C235="","",XLOOKUP(C235,#REF!,#REF!,"NÃO ENCONTRADO"))</f>
        <v/>
      </c>
      <c r="E235" s="23" t="str">
        <f t="array" ref="E235">IF(C235="","",XLOOKUP(C235,#REF!,#REF!,"NÃO ENCONTRADO"))</f>
        <v/>
      </c>
      <c r="F235" s="23" t="str">
        <f t="array" ref="F235">IF(C235="","",XLOOKUP(C235,#REF!,#REF!,"NÃO ENCONTRADO"))</f>
        <v/>
      </c>
      <c r="G235" s="18"/>
      <c r="H235" s="19"/>
      <c r="I235" s="16"/>
      <c r="J235" s="44"/>
      <c r="K235" s="44"/>
      <c r="L235" s="45"/>
      <c r="M235" s="45"/>
      <c r="N235" s="45"/>
      <c r="O235" s="22" t="str">
        <f t="shared" si="16"/>
        <v/>
      </c>
      <c r="P235" s="22"/>
      <c r="Q235" s="45"/>
      <c r="R235" s="45"/>
      <c r="S235" s="45"/>
      <c r="T235" s="24" t="str">
        <f t="shared" si="11"/>
        <v/>
      </c>
      <c r="U235" s="25" t="str">
        <f t="shared" si="12"/>
        <v/>
      </c>
      <c r="V235" s="26" t="str">
        <f t="shared" si="15"/>
        <v/>
      </c>
      <c r="W235" s="23" t="str">
        <f t="shared" si="18"/>
        <v/>
      </c>
      <c r="X235" s="45"/>
    </row>
    <row r="236" spans="1:24" ht="12.75">
      <c r="A236" s="78"/>
      <c r="B236" s="44"/>
      <c r="C236" s="44"/>
      <c r="D236" s="23" t="str">
        <f t="array" ref="D236">IF(C236="","",XLOOKUP(C236,#REF!,#REF!,"NÃO ENCONTRADO"))</f>
        <v/>
      </c>
      <c r="E236" s="23" t="str">
        <f t="array" ref="E236">IF(C236="","",XLOOKUP(C236,#REF!,#REF!,"NÃO ENCONTRADO"))</f>
        <v/>
      </c>
      <c r="F236" s="23" t="str">
        <f t="array" ref="F236">IF(C236="","",XLOOKUP(C236,#REF!,#REF!,"NÃO ENCONTRADO"))</f>
        <v/>
      </c>
      <c r="G236" s="18"/>
      <c r="H236" s="19"/>
      <c r="I236" s="16"/>
      <c r="J236" s="44"/>
      <c r="K236" s="44"/>
      <c r="L236" s="45"/>
      <c r="M236" s="45"/>
      <c r="N236" s="45"/>
      <c r="O236" s="22" t="str">
        <f t="shared" si="16"/>
        <v/>
      </c>
      <c r="P236" s="22"/>
      <c r="Q236" s="45"/>
      <c r="R236" s="45"/>
      <c r="S236" s="45"/>
      <c r="T236" s="24" t="str">
        <f t="shared" si="11"/>
        <v/>
      </c>
      <c r="U236" s="25" t="str">
        <f t="shared" si="12"/>
        <v/>
      </c>
      <c r="V236" s="26" t="str">
        <f t="shared" si="15"/>
        <v/>
      </c>
      <c r="W236" s="23" t="str">
        <f t="shared" si="18"/>
        <v/>
      </c>
      <c r="X236" s="45"/>
    </row>
    <row r="237" spans="1:24" ht="12.75">
      <c r="A237" s="78"/>
      <c r="B237" s="44"/>
      <c r="C237" s="44"/>
      <c r="D237" s="23" t="str">
        <f t="array" ref="D237">IF(C237="","",XLOOKUP(C237,#REF!,#REF!,"NÃO ENCONTRADO"))</f>
        <v/>
      </c>
      <c r="E237" s="23" t="str">
        <f t="array" ref="E237">IF(C237="","",XLOOKUP(C237,#REF!,#REF!,"NÃO ENCONTRADO"))</f>
        <v/>
      </c>
      <c r="F237" s="23" t="str">
        <f t="array" ref="F237">IF(C237="","",XLOOKUP(C237,#REF!,#REF!,"NÃO ENCONTRADO"))</f>
        <v/>
      </c>
      <c r="G237" s="18"/>
      <c r="H237" s="19"/>
      <c r="I237" s="16"/>
      <c r="J237" s="44"/>
      <c r="K237" s="44"/>
      <c r="L237" s="45"/>
      <c r="M237" s="45"/>
      <c r="N237" s="45"/>
      <c r="O237" s="22" t="str">
        <f t="shared" si="16"/>
        <v/>
      </c>
      <c r="P237" s="22"/>
      <c r="Q237" s="45"/>
      <c r="R237" s="45"/>
      <c r="S237" s="45"/>
      <c r="T237" s="24" t="str">
        <f t="shared" si="11"/>
        <v/>
      </c>
      <c r="U237" s="25" t="str">
        <f t="shared" si="12"/>
        <v/>
      </c>
      <c r="V237" s="26" t="str">
        <f t="shared" si="15"/>
        <v/>
      </c>
      <c r="W237" s="23" t="str">
        <f t="shared" si="18"/>
        <v/>
      </c>
      <c r="X237" s="45"/>
    </row>
    <row r="238" spans="1:24" ht="12.75">
      <c r="A238" s="78"/>
      <c r="B238" s="44"/>
      <c r="C238" s="44"/>
      <c r="D238" s="23" t="str">
        <f t="array" ref="D238">IF(C238="","",XLOOKUP(C238,#REF!,#REF!,"NÃO ENCONTRADO"))</f>
        <v/>
      </c>
      <c r="E238" s="23" t="str">
        <f t="array" ref="E238">IF(C238="","",XLOOKUP(C238,#REF!,#REF!,"NÃO ENCONTRADO"))</f>
        <v/>
      </c>
      <c r="F238" s="23" t="str">
        <f t="array" ref="F238">IF(C238="","",XLOOKUP(C238,#REF!,#REF!,"NÃO ENCONTRADO"))</f>
        <v/>
      </c>
      <c r="G238" s="18"/>
      <c r="H238" s="19"/>
      <c r="I238" s="16"/>
      <c r="J238" s="44"/>
      <c r="K238" s="44"/>
      <c r="L238" s="45"/>
      <c r="M238" s="45"/>
      <c r="N238" s="45"/>
      <c r="O238" s="22" t="str">
        <f t="shared" si="16"/>
        <v/>
      </c>
      <c r="P238" s="22"/>
      <c r="Q238" s="45"/>
      <c r="R238" s="45"/>
      <c r="S238" s="45"/>
      <c r="T238" s="24" t="str">
        <f t="shared" si="11"/>
        <v/>
      </c>
      <c r="U238" s="25" t="str">
        <f t="shared" si="12"/>
        <v/>
      </c>
      <c r="V238" s="26" t="str">
        <f t="shared" si="15"/>
        <v/>
      </c>
      <c r="W238" s="23" t="str">
        <f t="shared" si="18"/>
        <v/>
      </c>
      <c r="X238" s="45"/>
    </row>
    <row r="239" spans="1:24" ht="12.75">
      <c r="A239" s="78"/>
      <c r="B239" s="44"/>
      <c r="C239" s="44"/>
      <c r="D239" s="23" t="str">
        <f t="array" ref="D239">IF(C239="","",XLOOKUP(C239,#REF!,#REF!,"NÃO ENCONTRADO"))</f>
        <v/>
      </c>
      <c r="E239" s="23" t="str">
        <f t="array" ref="E239">IF(C239="","",XLOOKUP(C239,#REF!,#REF!,"NÃO ENCONTRADO"))</f>
        <v/>
      </c>
      <c r="F239" s="23" t="str">
        <f t="array" ref="F239">IF(C239="","",XLOOKUP(C239,#REF!,#REF!,"NÃO ENCONTRADO"))</f>
        <v/>
      </c>
      <c r="G239" s="18"/>
      <c r="H239" s="19"/>
      <c r="I239" s="16"/>
      <c r="J239" s="44"/>
      <c r="K239" s="44"/>
      <c r="L239" s="45"/>
      <c r="M239" s="45"/>
      <c r="N239" s="45"/>
      <c r="O239" s="22" t="str">
        <f t="shared" si="16"/>
        <v/>
      </c>
      <c r="P239" s="22"/>
      <c r="Q239" s="45"/>
      <c r="R239" s="45"/>
      <c r="S239" s="45"/>
      <c r="T239" s="24" t="str">
        <f t="shared" si="11"/>
        <v/>
      </c>
      <c r="U239" s="25" t="str">
        <f t="shared" si="12"/>
        <v/>
      </c>
      <c r="V239" s="26" t="str">
        <f t="shared" si="15"/>
        <v/>
      </c>
      <c r="W239" s="23" t="str">
        <f t="shared" si="18"/>
        <v/>
      </c>
      <c r="X239" s="45"/>
    </row>
    <row r="240" spans="1:24" ht="12.75">
      <c r="A240" s="78"/>
      <c r="B240" s="44"/>
      <c r="C240" s="44"/>
      <c r="D240" s="23" t="str">
        <f t="array" ref="D240">IF(C240="","",XLOOKUP(C240,#REF!,#REF!,"NÃO ENCONTRADO"))</f>
        <v/>
      </c>
      <c r="E240" s="23" t="str">
        <f t="array" ref="E240">IF(C240="","",XLOOKUP(C240,#REF!,#REF!,"NÃO ENCONTRADO"))</f>
        <v/>
      </c>
      <c r="F240" s="23" t="str">
        <f t="array" ref="F240">IF(C240="","",XLOOKUP(C240,#REF!,#REF!,"NÃO ENCONTRADO"))</f>
        <v/>
      </c>
      <c r="G240" s="18"/>
      <c r="H240" s="19"/>
      <c r="I240" s="16"/>
      <c r="J240" s="44"/>
      <c r="K240" s="44"/>
      <c r="L240" s="45"/>
      <c r="M240" s="45"/>
      <c r="N240" s="45"/>
      <c r="O240" s="22" t="str">
        <f t="shared" si="16"/>
        <v/>
      </c>
      <c r="P240" s="22"/>
      <c r="Q240" s="45"/>
      <c r="R240" s="45"/>
      <c r="S240" s="45"/>
      <c r="T240" s="24" t="str">
        <f t="shared" si="11"/>
        <v/>
      </c>
      <c r="U240" s="25" t="str">
        <f t="shared" si="12"/>
        <v/>
      </c>
      <c r="V240" s="26" t="str">
        <f t="shared" si="15"/>
        <v/>
      </c>
      <c r="W240" s="23" t="str">
        <f t="shared" si="18"/>
        <v/>
      </c>
      <c r="X240" s="45"/>
    </row>
    <row r="241" spans="1:24" ht="12.75">
      <c r="A241" s="78"/>
      <c r="B241" s="44"/>
      <c r="C241" s="44"/>
      <c r="D241" s="23" t="str">
        <f t="array" ref="D241">IF(C241="","",XLOOKUP(C241,#REF!,#REF!,"NÃO ENCONTRADO"))</f>
        <v/>
      </c>
      <c r="E241" s="23" t="str">
        <f t="array" ref="E241">IF(C241="","",XLOOKUP(C241,#REF!,#REF!,"NÃO ENCONTRADO"))</f>
        <v/>
      </c>
      <c r="F241" s="23" t="str">
        <f t="array" ref="F241">IF(C241="","",XLOOKUP(C241,#REF!,#REF!,"NÃO ENCONTRADO"))</f>
        <v/>
      </c>
      <c r="G241" s="18"/>
      <c r="H241" s="19"/>
      <c r="I241" s="16"/>
      <c r="J241" s="44"/>
      <c r="K241" s="44"/>
      <c r="L241" s="45"/>
      <c r="M241" s="45"/>
      <c r="N241" s="45"/>
      <c r="O241" s="22" t="str">
        <f t="shared" si="16"/>
        <v/>
      </c>
      <c r="P241" s="22"/>
      <c r="Q241" s="45"/>
      <c r="R241" s="45"/>
      <c r="S241" s="45"/>
      <c r="T241" s="24" t="str">
        <f t="shared" si="11"/>
        <v/>
      </c>
      <c r="U241" s="25" t="str">
        <f t="shared" si="12"/>
        <v/>
      </c>
      <c r="V241" s="26" t="str">
        <f t="shared" si="15"/>
        <v/>
      </c>
      <c r="W241" s="23" t="str">
        <f t="shared" si="18"/>
        <v/>
      </c>
      <c r="X241" s="45"/>
    </row>
    <row r="242" spans="1:24" ht="12.75">
      <c r="A242" s="78"/>
      <c r="B242" s="44"/>
      <c r="C242" s="44"/>
      <c r="D242" s="23" t="str">
        <f t="array" ref="D242">IF(C242="","",XLOOKUP(C242,#REF!,#REF!,"NÃO ENCONTRADO"))</f>
        <v/>
      </c>
      <c r="E242" s="23" t="str">
        <f t="array" ref="E242">IF(C242="","",XLOOKUP(C242,#REF!,#REF!,"NÃO ENCONTRADO"))</f>
        <v/>
      </c>
      <c r="F242" s="23" t="str">
        <f t="array" ref="F242">IF(C242="","",XLOOKUP(C242,#REF!,#REF!,"NÃO ENCONTRADO"))</f>
        <v/>
      </c>
      <c r="G242" s="18"/>
      <c r="H242" s="19"/>
      <c r="I242" s="16"/>
      <c r="J242" s="44"/>
      <c r="K242" s="44"/>
      <c r="L242" s="45"/>
      <c r="M242" s="45"/>
      <c r="N242" s="45"/>
      <c r="O242" s="22" t="str">
        <f t="shared" si="16"/>
        <v/>
      </c>
      <c r="P242" s="22"/>
      <c r="Q242" s="45"/>
      <c r="R242" s="45"/>
      <c r="S242" s="45"/>
      <c r="T242" s="24" t="str">
        <f t="shared" si="11"/>
        <v/>
      </c>
      <c r="U242" s="25" t="str">
        <f t="shared" si="12"/>
        <v/>
      </c>
      <c r="V242" s="26" t="str">
        <f t="shared" si="15"/>
        <v/>
      </c>
      <c r="W242" s="23" t="str">
        <f t="shared" si="18"/>
        <v/>
      </c>
      <c r="X242" s="45"/>
    </row>
    <row r="243" spans="1:24" ht="12.75">
      <c r="A243" s="78"/>
      <c r="B243" s="44"/>
      <c r="C243" s="44"/>
      <c r="D243" s="23" t="str">
        <f t="array" ref="D243">IF(C243="","",XLOOKUP(C243,#REF!,#REF!,"NÃO ENCONTRADO"))</f>
        <v/>
      </c>
      <c r="E243" s="23" t="str">
        <f t="array" ref="E243">IF(C243="","",XLOOKUP(C243,#REF!,#REF!,"NÃO ENCONTRADO"))</f>
        <v/>
      </c>
      <c r="F243" s="23" t="str">
        <f t="array" ref="F243">IF(C243="","",XLOOKUP(C243,#REF!,#REF!,"NÃO ENCONTRADO"))</f>
        <v/>
      </c>
      <c r="G243" s="18"/>
      <c r="H243" s="19"/>
      <c r="I243" s="16"/>
      <c r="J243" s="44"/>
      <c r="K243" s="44"/>
      <c r="L243" s="45"/>
      <c r="M243" s="45"/>
      <c r="N243" s="45"/>
      <c r="O243" s="22" t="str">
        <f t="shared" si="16"/>
        <v/>
      </c>
      <c r="P243" s="22"/>
      <c r="Q243" s="45"/>
      <c r="R243" s="45"/>
      <c r="S243" s="45"/>
      <c r="T243" s="24" t="str">
        <f t="shared" si="11"/>
        <v/>
      </c>
      <c r="U243" s="25" t="str">
        <f t="shared" si="12"/>
        <v/>
      </c>
      <c r="V243" s="26" t="str">
        <f t="shared" si="15"/>
        <v/>
      </c>
      <c r="W243" s="23" t="str">
        <f t="shared" si="18"/>
        <v/>
      </c>
      <c r="X243" s="45"/>
    </row>
    <row r="244" spans="1:24" ht="12.75">
      <c r="A244" s="78"/>
      <c r="B244" s="44"/>
      <c r="C244" s="44"/>
      <c r="D244" s="23" t="str">
        <f t="array" ref="D244">IF(C244="","",XLOOKUP(C244,#REF!,#REF!,"NÃO ENCONTRADO"))</f>
        <v/>
      </c>
      <c r="E244" s="23" t="str">
        <f t="array" ref="E244">IF(C244="","",XLOOKUP(C244,#REF!,#REF!,"NÃO ENCONTRADO"))</f>
        <v/>
      </c>
      <c r="F244" s="23" t="str">
        <f t="array" ref="F244">IF(C244="","",XLOOKUP(C244,#REF!,#REF!,"NÃO ENCONTRADO"))</f>
        <v/>
      </c>
      <c r="G244" s="18"/>
      <c r="H244" s="19"/>
      <c r="I244" s="16"/>
      <c r="J244" s="44"/>
      <c r="K244" s="44"/>
      <c r="L244" s="45"/>
      <c r="M244" s="45"/>
      <c r="N244" s="45"/>
      <c r="O244" s="22" t="str">
        <f t="shared" si="16"/>
        <v/>
      </c>
      <c r="P244" s="22"/>
      <c r="Q244" s="45"/>
      <c r="R244" s="45"/>
      <c r="S244" s="45"/>
      <c r="T244" s="24" t="str">
        <f t="shared" si="11"/>
        <v/>
      </c>
      <c r="U244" s="25" t="str">
        <f t="shared" si="12"/>
        <v/>
      </c>
      <c r="V244" s="26" t="str">
        <f t="shared" si="15"/>
        <v/>
      </c>
      <c r="W244" s="23" t="str">
        <f t="shared" si="18"/>
        <v/>
      </c>
      <c r="X244" s="45"/>
    </row>
    <row r="245" spans="1:24" ht="12.75">
      <c r="A245" s="78"/>
      <c r="B245" s="44"/>
      <c r="C245" s="44"/>
      <c r="D245" s="23" t="str">
        <f t="array" ref="D245">IF(C245="","",XLOOKUP(C245,#REF!,#REF!,"NÃO ENCONTRADO"))</f>
        <v/>
      </c>
      <c r="E245" s="23" t="str">
        <f t="array" ref="E245">IF(C245="","",XLOOKUP(C245,#REF!,#REF!,"NÃO ENCONTRADO"))</f>
        <v/>
      </c>
      <c r="F245" s="23" t="str">
        <f t="array" ref="F245">IF(C245="","",XLOOKUP(C245,#REF!,#REF!,"NÃO ENCONTRADO"))</f>
        <v/>
      </c>
      <c r="G245" s="18"/>
      <c r="H245" s="19"/>
      <c r="I245" s="16"/>
      <c r="J245" s="44"/>
      <c r="K245" s="44"/>
      <c r="L245" s="45"/>
      <c r="M245" s="45"/>
      <c r="N245" s="45"/>
      <c r="O245" s="22" t="str">
        <f t="shared" si="16"/>
        <v/>
      </c>
      <c r="P245" s="22"/>
      <c r="Q245" s="45"/>
      <c r="R245" s="45"/>
      <c r="S245" s="45"/>
      <c r="T245" s="24" t="str">
        <f t="shared" si="11"/>
        <v/>
      </c>
      <c r="U245" s="25" t="str">
        <f t="shared" si="12"/>
        <v/>
      </c>
      <c r="V245" s="26" t="str">
        <f t="shared" si="15"/>
        <v/>
      </c>
      <c r="W245" s="23" t="str">
        <f t="shared" si="18"/>
        <v/>
      </c>
      <c r="X245" s="45"/>
    </row>
    <row r="246" spans="1:24" ht="12.75">
      <c r="A246" s="78"/>
      <c r="B246" s="44"/>
      <c r="C246" s="44"/>
      <c r="D246" s="23" t="str">
        <f t="array" ref="D246">IF(C246="","",XLOOKUP(C246,#REF!,#REF!,"NÃO ENCONTRADO"))</f>
        <v/>
      </c>
      <c r="E246" s="23" t="str">
        <f t="array" ref="E246">IF(C246="","",XLOOKUP(C246,#REF!,#REF!,"NÃO ENCONTRADO"))</f>
        <v/>
      </c>
      <c r="F246" s="23" t="str">
        <f t="array" ref="F246">IF(C246="","",XLOOKUP(C246,#REF!,#REF!,"NÃO ENCONTRADO"))</f>
        <v/>
      </c>
      <c r="G246" s="18"/>
      <c r="H246" s="19"/>
      <c r="I246" s="16"/>
      <c r="J246" s="44"/>
      <c r="K246" s="44"/>
      <c r="L246" s="45"/>
      <c r="M246" s="45"/>
      <c r="N246" s="45"/>
      <c r="O246" s="22" t="str">
        <f t="shared" si="16"/>
        <v/>
      </c>
      <c r="P246" s="22"/>
      <c r="Q246" s="45"/>
      <c r="R246" s="45"/>
      <c r="S246" s="45"/>
      <c r="T246" s="24" t="str">
        <f t="shared" si="11"/>
        <v/>
      </c>
      <c r="U246" s="25" t="str">
        <f t="shared" si="12"/>
        <v/>
      </c>
      <c r="V246" s="26" t="str">
        <f t="shared" si="15"/>
        <v/>
      </c>
      <c r="W246" s="23" t="str">
        <f t="shared" si="18"/>
        <v/>
      </c>
      <c r="X246" s="45"/>
    </row>
    <row r="247" spans="1:24" ht="12.75">
      <c r="A247" s="78"/>
      <c r="B247" s="44"/>
      <c r="C247" s="44"/>
      <c r="D247" s="23" t="str">
        <f t="array" ref="D247">IF(C247="","",XLOOKUP(C247,#REF!,#REF!,"NÃO ENCONTRADO"))</f>
        <v/>
      </c>
      <c r="E247" s="23" t="str">
        <f t="array" ref="E247">IF(C247="","",XLOOKUP(C247,#REF!,#REF!,"NÃO ENCONTRADO"))</f>
        <v/>
      </c>
      <c r="F247" s="23" t="str">
        <f t="array" ref="F247">IF(C247="","",XLOOKUP(C247,#REF!,#REF!,"NÃO ENCONTRADO"))</f>
        <v/>
      </c>
      <c r="G247" s="18"/>
      <c r="H247" s="19"/>
      <c r="I247" s="16"/>
      <c r="J247" s="44"/>
      <c r="K247" s="44"/>
      <c r="L247" s="45"/>
      <c r="M247" s="45"/>
      <c r="N247" s="45"/>
      <c r="O247" s="22" t="str">
        <f t="shared" si="16"/>
        <v/>
      </c>
      <c r="P247" s="22"/>
      <c r="Q247" s="45"/>
      <c r="R247" s="45"/>
      <c r="S247" s="45"/>
      <c r="T247" s="24" t="str">
        <f t="shared" si="11"/>
        <v/>
      </c>
      <c r="U247" s="25" t="str">
        <f t="shared" si="12"/>
        <v/>
      </c>
      <c r="V247" s="26" t="str">
        <f t="shared" si="15"/>
        <v/>
      </c>
      <c r="W247" s="23" t="str">
        <f t="shared" si="18"/>
        <v/>
      </c>
      <c r="X247" s="45"/>
    </row>
    <row r="248" spans="1:24" ht="12.75">
      <c r="A248" s="78"/>
      <c r="B248" s="44"/>
      <c r="C248" s="44"/>
      <c r="D248" s="23" t="str">
        <f t="array" ref="D248">IF(C248="","",XLOOKUP(C248,#REF!,#REF!,"NÃO ENCONTRADO"))</f>
        <v/>
      </c>
      <c r="E248" s="23" t="str">
        <f t="array" ref="E248">IF(C248="","",XLOOKUP(C248,#REF!,#REF!,"NÃO ENCONTRADO"))</f>
        <v/>
      </c>
      <c r="F248" s="23" t="str">
        <f t="array" ref="F248">IF(C248="","",XLOOKUP(C248,#REF!,#REF!,"NÃO ENCONTRADO"))</f>
        <v/>
      </c>
      <c r="G248" s="18"/>
      <c r="H248" s="19"/>
      <c r="I248" s="16"/>
      <c r="J248" s="44"/>
      <c r="K248" s="44"/>
      <c r="L248" s="45"/>
      <c r="M248" s="45"/>
      <c r="N248" s="45"/>
      <c r="O248" s="22" t="str">
        <f t="shared" si="16"/>
        <v/>
      </c>
      <c r="P248" s="22"/>
      <c r="Q248" s="45"/>
      <c r="R248" s="45"/>
      <c r="S248" s="45"/>
      <c r="T248" s="24" t="str">
        <f t="shared" si="11"/>
        <v/>
      </c>
      <c r="U248" s="25" t="str">
        <f t="shared" si="12"/>
        <v/>
      </c>
      <c r="V248" s="26" t="str">
        <f t="shared" si="15"/>
        <v/>
      </c>
      <c r="W248" s="23" t="str">
        <f t="shared" si="18"/>
        <v/>
      </c>
      <c r="X248" s="45"/>
    </row>
    <row r="249" spans="1:24" ht="12.75">
      <c r="A249" s="78"/>
      <c r="B249" s="44"/>
      <c r="C249" s="44"/>
      <c r="D249" s="23" t="str">
        <f t="array" ref="D249">IF(C249="","",XLOOKUP(C249,#REF!,#REF!,"NÃO ENCONTRADO"))</f>
        <v/>
      </c>
      <c r="E249" s="23" t="str">
        <f t="array" ref="E249">IF(C249="","",XLOOKUP(C249,#REF!,#REF!,"NÃO ENCONTRADO"))</f>
        <v/>
      </c>
      <c r="F249" s="23" t="str">
        <f t="array" ref="F249">IF(C249="","",XLOOKUP(C249,#REF!,#REF!,"NÃO ENCONTRADO"))</f>
        <v/>
      </c>
      <c r="G249" s="18"/>
      <c r="H249" s="19"/>
      <c r="I249" s="16"/>
      <c r="J249" s="44"/>
      <c r="K249" s="44"/>
      <c r="L249" s="45"/>
      <c r="M249" s="45"/>
      <c r="N249" s="45"/>
      <c r="O249" s="22" t="str">
        <f t="shared" si="16"/>
        <v/>
      </c>
      <c r="P249" s="22"/>
      <c r="Q249" s="45"/>
      <c r="R249" s="45"/>
      <c r="S249" s="45"/>
      <c r="T249" s="24" t="str">
        <f t="shared" si="11"/>
        <v/>
      </c>
      <c r="U249" s="25" t="str">
        <f t="shared" si="12"/>
        <v/>
      </c>
      <c r="V249" s="26" t="str">
        <f t="shared" si="15"/>
        <v/>
      </c>
      <c r="W249" s="23" t="str">
        <f t="shared" si="18"/>
        <v/>
      </c>
      <c r="X249" s="45"/>
    </row>
    <row r="250" spans="1:24" ht="12.75">
      <c r="A250" s="78"/>
      <c r="B250" s="44"/>
      <c r="C250" s="44"/>
      <c r="D250" s="23" t="str">
        <f t="array" ref="D250">IF(C250="","",XLOOKUP(C250,#REF!,#REF!,"NÃO ENCONTRADO"))</f>
        <v/>
      </c>
      <c r="E250" s="23" t="str">
        <f t="array" ref="E250">IF(C250="","",XLOOKUP(C250,#REF!,#REF!,"NÃO ENCONTRADO"))</f>
        <v/>
      </c>
      <c r="F250" s="23" t="str">
        <f t="array" ref="F250">IF(C250="","",XLOOKUP(C250,#REF!,#REF!,"NÃO ENCONTRADO"))</f>
        <v/>
      </c>
      <c r="G250" s="18"/>
      <c r="H250" s="19"/>
      <c r="I250" s="16"/>
      <c r="J250" s="44"/>
      <c r="K250" s="44"/>
      <c r="L250" s="45"/>
      <c r="M250" s="45"/>
      <c r="N250" s="45"/>
      <c r="O250" s="22" t="str">
        <f t="shared" si="16"/>
        <v/>
      </c>
      <c r="P250" s="22"/>
      <c r="Q250" s="45"/>
      <c r="R250" s="45"/>
      <c r="S250" s="45"/>
      <c r="T250" s="24" t="str">
        <f t="shared" si="11"/>
        <v/>
      </c>
      <c r="U250" s="25" t="str">
        <f t="shared" si="12"/>
        <v/>
      </c>
      <c r="V250" s="26" t="str">
        <f t="shared" si="15"/>
        <v/>
      </c>
      <c r="W250" s="23" t="str">
        <f t="shared" si="18"/>
        <v/>
      </c>
      <c r="X250" s="45"/>
    </row>
    <row r="251" spans="1:24" ht="12.75">
      <c r="A251" s="78"/>
      <c r="B251" s="44"/>
      <c r="C251" s="44"/>
      <c r="D251" s="23" t="str">
        <f t="array" ref="D251">IF(C251="","",XLOOKUP(C251,#REF!,#REF!,"NÃO ENCONTRADO"))</f>
        <v/>
      </c>
      <c r="E251" s="23" t="str">
        <f t="array" ref="E251">IF(C251="","",XLOOKUP(C251,#REF!,#REF!,"NÃO ENCONTRADO"))</f>
        <v/>
      </c>
      <c r="F251" s="23" t="str">
        <f t="array" ref="F251">IF(C251="","",XLOOKUP(C251,#REF!,#REF!,"NÃO ENCONTRADO"))</f>
        <v/>
      </c>
      <c r="G251" s="18"/>
      <c r="H251" s="19"/>
      <c r="I251" s="16"/>
      <c r="J251" s="44"/>
      <c r="K251" s="44"/>
      <c r="L251" s="45"/>
      <c r="M251" s="45"/>
      <c r="N251" s="45"/>
      <c r="O251" s="22" t="str">
        <f t="shared" si="16"/>
        <v/>
      </c>
      <c r="P251" s="22"/>
      <c r="Q251" s="45"/>
      <c r="R251" s="45"/>
      <c r="S251" s="45"/>
      <c r="T251" s="24" t="str">
        <f t="shared" si="11"/>
        <v/>
      </c>
      <c r="U251" s="25" t="str">
        <f t="shared" si="12"/>
        <v/>
      </c>
      <c r="V251" s="26" t="str">
        <f t="shared" si="15"/>
        <v/>
      </c>
      <c r="W251" s="23" t="str">
        <f t="shared" si="18"/>
        <v/>
      </c>
      <c r="X251" s="45"/>
    </row>
    <row r="252" spans="1:24" ht="12.75">
      <c r="A252" s="78"/>
      <c r="B252" s="44"/>
      <c r="C252" s="44"/>
      <c r="D252" s="23" t="str">
        <f t="array" ref="D252">IF(C252="","",XLOOKUP(C252,#REF!,#REF!,"NÃO ENCONTRADO"))</f>
        <v/>
      </c>
      <c r="E252" s="23" t="str">
        <f t="array" ref="E252">IF(C252="","",XLOOKUP(C252,#REF!,#REF!,"NÃO ENCONTRADO"))</f>
        <v/>
      </c>
      <c r="F252" s="23" t="str">
        <f t="array" ref="F252">IF(C252="","",XLOOKUP(C252,#REF!,#REF!,"NÃO ENCONTRADO"))</f>
        <v/>
      </c>
      <c r="G252" s="18"/>
      <c r="H252" s="19"/>
      <c r="I252" s="16"/>
      <c r="J252" s="44"/>
      <c r="K252" s="44"/>
      <c r="L252" s="45"/>
      <c r="M252" s="45"/>
      <c r="N252" s="45"/>
      <c r="O252" s="22" t="str">
        <f t="shared" si="16"/>
        <v/>
      </c>
      <c r="P252" s="22"/>
      <c r="Q252" s="45"/>
      <c r="R252" s="45"/>
      <c r="S252" s="45"/>
      <c r="T252" s="24" t="str">
        <f t="shared" si="11"/>
        <v/>
      </c>
      <c r="U252" s="25" t="str">
        <f t="shared" si="12"/>
        <v/>
      </c>
      <c r="V252" s="26" t="str">
        <f t="shared" si="15"/>
        <v/>
      </c>
      <c r="W252" s="23" t="str">
        <f t="shared" si="18"/>
        <v/>
      </c>
      <c r="X252" s="45"/>
    </row>
    <row r="253" spans="1:24" ht="12.75">
      <c r="A253" s="78"/>
      <c r="B253" s="44"/>
      <c r="C253" s="44"/>
      <c r="D253" s="23" t="str">
        <f t="array" ref="D253">IF(C253="","",XLOOKUP(C253,#REF!,#REF!,"NÃO ENCONTRADO"))</f>
        <v/>
      </c>
      <c r="E253" s="23" t="str">
        <f t="array" ref="E253">IF(C253="","",XLOOKUP(C253,#REF!,#REF!,"NÃO ENCONTRADO"))</f>
        <v/>
      </c>
      <c r="F253" s="23" t="str">
        <f t="array" ref="F253">IF(C253="","",XLOOKUP(C253,#REF!,#REF!,"NÃO ENCONTRADO"))</f>
        <v/>
      </c>
      <c r="G253" s="18"/>
      <c r="H253" s="19"/>
      <c r="I253" s="16"/>
      <c r="J253" s="44"/>
      <c r="K253" s="44"/>
      <c r="L253" s="45"/>
      <c r="M253" s="45"/>
      <c r="N253" s="45"/>
      <c r="O253" s="22" t="str">
        <f t="shared" si="16"/>
        <v/>
      </c>
      <c r="P253" s="22"/>
      <c r="Q253" s="45"/>
      <c r="R253" s="45"/>
      <c r="S253" s="45"/>
      <c r="T253" s="24" t="str">
        <f t="shared" si="11"/>
        <v/>
      </c>
      <c r="U253" s="25" t="str">
        <f t="shared" si="12"/>
        <v/>
      </c>
      <c r="V253" s="26" t="str">
        <f t="shared" si="15"/>
        <v/>
      </c>
      <c r="W253" s="23" t="str">
        <f t="shared" si="18"/>
        <v/>
      </c>
      <c r="X253" s="45"/>
    </row>
    <row r="254" spans="1:24" ht="12.75">
      <c r="A254" s="78"/>
      <c r="B254" s="44"/>
      <c r="C254" s="44"/>
      <c r="D254" s="23" t="str">
        <f t="array" ref="D254">IF(C254="","",XLOOKUP(C254,#REF!,#REF!,"NÃO ENCONTRADO"))</f>
        <v/>
      </c>
      <c r="E254" s="23" t="str">
        <f t="array" ref="E254">IF(C254="","",XLOOKUP(C254,#REF!,#REF!,"NÃO ENCONTRADO"))</f>
        <v/>
      </c>
      <c r="F254" s="23" t="str">
        <f t="array" ref="F254">IF(C254="","",XLOOKUP(C254,#REF!,#REF!,"NÃO ENCONTRADO"))</f>
        <v/>
      </c>
      <c r="G254" s="18"/>
      <c r="H254" s="19"/>
      <c r="I254" s="16"/>
      <c r="J254" s="44"/>
      <c r="K254" s="44"/>
      <c r="L254" s="45"/>
      <c r="M254" s="45"/>
      <c r="N254" s="45"/>
      <c r="O254" s="22" t="str">
        <f t="shared" si="16"/>
        <v/>
      </c>
      <c r="P254" s="22"/>
      <c r="Q254" s="45"/>
      <c r="R254" s="45"/>
      <c r="S254" s="45"/>
      <c r="T254" s="24" t="str">
        <f t="shared" si="11"/>
        <v/>
      </c>
      <c r="U254" s="25" t="str">
        <f t="shared" si="12"/>
        <v/>
      </c>
      <c r="V254" s="26" t="str">
        <f t="shared" si="15"/>
        <v/>
      </c>
      <c r="W254" s="23" t="str">
        <f t="shared" si="18"/>
        <v/>
      </c>
      <c r="X254" s="45"/>
    </row>
    <row r="255" spans="1:24" ht="12.75">
      <c r="A255" s="78"/>
      <c r="B255" s="44"/>
      <c r="C255" s="44"/>
      <c r="D255" s="23" t="str">
        <f t="array" ref="D255">IF(C255="","",XLOOKUP(C255,#REF!,#REF!,"NÃO ENCONTRADO"))</f>
        <v/>
      </c>
      <c r="E255" s="23" t="str">
        <f t="array" ref="E255">IF(C255="","",XLOOKUP(C255,#REF!,#REF!,"NÃO ENCONTRADO"))</f>
        <v/>
      </c>
      <c r="F255" s="23" t="str">
        <f t="array" ref="F255">IF(C255="","",XLOOKUP(C255,#REF!,#REF!,"NÃO ENCONTRADO"))</f>
        <v/>
      </c>
      <c r="G255" s="18"/>
      <c r="H255" s="19"/>
      <c r="I255" s="16"/>
      <c r="J255" s="44"/>
      <c r="K255" s="44"/>
      <c r="L255" s="45"/>
      <c r="M255" s="45"/>
      <c r="N255" s="45"/>
      <c r="O255" s="22" t="str">
        <f t="shared" si="16"/>
        <v/>
      </c>
      <c r="P255" s="22"/>
      <c r="Q255" s="45"/>
      <c r="R255" s="45"/>
      <c r="S255" s="45"/>
      <c r="T255" s="24" t="str">
        <f t="shared" si="11"/>
        <v/>
      </c>
      <c r="U255" s="25" t="str">
        <f t="shared" si="12"/>
        <v/>
      </c>
      <c r="V255" s="26" t="str">
        <f t="shared" si="15"/>
        <v/>
      </c>
      <c r="W255" s="23" t="str">
        <f t="shared" si="18"/>
        <v/>
      </c>
      <c r="X255" s="45"/>
    </row>
    <row r="256" spans="1:24" ht="12.75">
      <c r="A256" s="78"/>
      <c r="B256" s="44"/>
      <c r="C256" s="44"/>
      <c r="D256" s="23" t="str">
        <f t="array" ref="D256">IF(C256="","",XLOOKUP(C256,#REF!,#REF!,"NÃO ENCONTRADO"))</f>
        <v/>
      </c>
      <c r="E256" s="23" t="str">
        <f t="array" ref="E256">IF(C256="","",XLOOKUP(C256,#REF!,#REF!,"NÃO ENCONTRADO"))</f>
        <v/>
      </c>
      <c r="F256" s="23" t="str">
        <f t="array" ref="F256">IF(C256="","",XLOOKUP(C256,#REF!,#REF!,"NÃO ENCONTRADO"))</f>
        <v/>
      </c>
      <c r="G256" s="18"/>
      <c r="H256" s="19"/>
      <c r="I256" s="16"/>
      <c r="J256" s="44"/>
      <c r="K256" s="44"/>
      <c r="L256" s="45"/>
      <c r="M256" s="45"/>
      <c r="N256" s="45"/>
      <c r="O256" s="22" t="str">
        <f t="shared" si="16"/>
        <v/>
      </c>
      <c r="P256" s="22"/>
      <c r="Q256" s="45"/>
      <c r="R256" s="45"/>
      <c r="S256" s="45"/>
      <c r="T256" s="24" t="str">
        <f t="shared" si="11"/>
        <v/>
      </c>
      <c r="U256" s="25" t="str">
        <f t="shared" si="12"/>
        <v/>
      </c>
      <c r="V256" s="26" t="str">
        <f t="shared" si="15"/>
        <v/>
      </c>
      <c r="W256" s="23" t="str">
        <f t="shared" si="18"/>
        <v/>
      </c>
      <c r="X256" s="45"/>
    </row>
    <row r="257" spans="1:24" ht="12.75">
      <c r="A257" s="78"/>
      <c r="B257" s="44"/>
      <c r="C257" s="44"/>
      <c r="D257" s="23" t="str">
        <f t="array" ref="D257">IF(C257="","",XLOOKUP(C257,#REF!,#REF!,"NÃO ENCONTRADO"))</f>
        <v/>
      </c>
      <c r="E257" s="23" t="str">
        <f t="array" ref="E257">IF(C257="","",XLOOKUP(C257,#REF!,#REF!,"NÃO ENCONTRADO"))</f>
        <v/>
      </c>
      <c r="F257" s="23" t="str">
        <f t="array" ref="F257">IF(C257="","",XLOOKUP(C257,#REF!,#REF!,"NÃO ENCONTRADO"))</f>
        <v/>
      </c>
      <c r="G257" s="18"/>
      <c r="H257" s="19"/>
      <c r="I257" s="16"/>
      <c r="J257" s="44"/>
      <c r="K257" s="44"/>
      <c r="L257" s="45"/>
      <c r="M257" s="45"/>
      <c r="N257" s="45"/>
      <c r="O257" s="22" t="str">
        <f t="shared" si="16"/>
        <v/>
      </c>
      <c r="P257" s="22"/>
      <c r="Q257" s="45"/>
      <c r="R257" s="45"/>
      <c r="S257" s="45"/>
      <c r="T257" s="24" t="str">
        <f t="shared" si="11"/>
        <v/>
      </c>
      <c r="U257" s="25" t="str">
        <f t="shared" si="12"/>
        <v/>
      </c>
      <c r="V257" s="26" t="str">
        <f t="shared" si="15"/>
        <v/>
      </c>
      <c r="W257" s="23" t="str">
        <f t="shared" si="18"/>
        <v/>
      </c>
      <c r="X257" s="45"/>
    </row>
    <row r="258" spans="1:24" ht="12.75">
      <c r="A258" s="78"/>
      <c r="B258" s="44"/>
      <c r="C258" s="44"/>
      <c r="D258" s="23" t="str">
        <f t="array" ref="D258">IF(C258="","",XLOOKUP(C258,#REF!,#REF!,"NÃO ENCONTRADO"))</f>
        <v/>
      </c>
      <c r="E258" s="23" t="str">
        <f t="array" ref="E258">IF(C258="","",XLOOKUP(C258,#REF!,#REF!,"NÃO ENCONTRADO"))</f>
        <v/>
      </c>
      <c r="F258" s="23" t="str">
        <f t="array" ref="F258">IF(C258="","",XLOOKUP(C258,#REF!,#REF!,"NÃO ENCONTRADO"))</f>
        <v/>
      </c>
      <c r="G258" s="18"/>
      <c r="H258" s="19"/>
      <c r="I258" s="16"/>
      <c r="J258" s="44"/>
      <c r="K258" s="44"/>
      <c r="L258" s="45"/>
      <c r="M258" s="45"/>
      <c r="N258" s="45"/>
      <c r="O258" s="22" t="str">
        <f t="shared" si="16"/>
        <v/>
      </c>
      <c r="P258" s="22"/>
      <c r="Q258" s="45"/>
      <c r="R258" s="45"/>
      <c r="S258" s="45"/>
      <c r="T258" s="24" t="str">
        <f t="shared" si="11"/>
        <v/>
      </c>
      <c r="U258" s="25" t="str">
        <f t="shared" si="12"/>
        <v/>
      </c>
      <c r="V258" s="26" t="str">
        <f t="shared" si="15"/>
        <v/>
      </c>
      <c r="W258" s="23" t="str">
        <f t="shared" si="18"/>
        <v/>
      </c>
      <c r="X258" s="45"/>
    </row>
    <row r="259" spans="1:24" ht="12.75">
      <c r="A259" s="78"/>
      <c r="B259" s="44"/>
      <c r="C259" s="44"/>
      <c r="D259" s="23" t="str">
        <f t="array" ref="D259">IF(C259="","",XLOOKUP(C259,#REF!,#REF!,"NÃO ENCONTRADO"))</f>
        <v/>
      </c>
      <c r="E259" s="23" t="str">
        <f t="array" ref="E259">IF(C259="","",XLOOKUP(C259,#REF!,#REF!,"NÃO ENCONTRADO"))</f>
        <v/>
      </c>
      <c r="F259" s="23" t="str">
        <f t="array" ref="F259">IF(C259="","",XLOOKUP(C259,#REF!,#REF!,"NÃO ENCONTRADO"))</f>
        <v/>
      </c>
      <c r="G259" s="18"/>
      <c r="H259" s="19"/>
      <c r="I259" s="16"/>
      <c r="J259" s="44"/>
      <c r="K259" s="44"/>
      <c r="L259" s="45"/>
      <c r="M259" s="45"/>
      <c r="N259" s="45"/>
      <c r="O259" s="22" t="str">
        <f t="shared" si="16"/>
        <v/>
      </c>
      <c r="P259" s="22"/>
      <c r="Q259" s="45"/>
      <c r="R259" s="45"/>
      <c r="S259" s="45"/>
      <c r="T259" s="24" t="str">
        <f t="shared" si="11"/>
        <v/>
      </c>
      <c r="U259" s="25" t="str">
        <f t="shared" si="12"/>
        <v/>
      </c>
      <c r="V259" s="26" t="str">
        <f t="shared" si="15"/>
        <v/>
      </c>
      <c r="W259" s="23" t="str">
        <f t="shared" si="18"/>
        <v/>
      </c>
      <c r="X259" s="45"/>
    </row>
    <row r="260" spans="1:24" ht="12.75">
      <c r="A260" s="78"/>
      <c r="B260" s="44"/>
      <c r="C260" s="44"/>
      <c r="D260" s="23" t="str">
        <f t="array" ref="D260">IF(C260="","",XLOOKUP(C260,#REF!,#REF!,"NÃO ENCONTRADO"))</f>
        <v/>
      </c>
      <c r="E260" s="23" t="str">
        <f t="array" ref="E260">IF(C260="","",XLOOKUP(C260,#REF!,#REF!,"NÃO ENCONTRADO"))</f>
        <v/>
      </c>
      <c r="F260" s="23" t="str">
        <f t="array" ref="F260">IF(C260="","",XLOOKUP(C260,#REF!,#REF!,"NÃO ENCONTRADO"))</f>
        <v/>
      </c>
      <c r="G260" s="18"/>
      <c r="H260" s="19"/>
      <c r="I260" s="16"/>
      <c r="J260" s="44"/>
      <c r="K260" s="44"/>
      <c r="L260" s="45"/>
      <c r="M260" s="45"/>
      <c r="N260" s="45"/>
      <c r="O260" s="22" t="str">
        <f t="shared" si="16"/>
        <v/>
      </c>
      <c r="P260" s="22"/>
      <c r="Q260" s="45"/>
      <c r="R260" s="45"/>
      <c r="S260" s="45"/>
      <c r="T260" s="24" t="str">
        <f t="shared" si="11"/>
        <v/>
      </c>
      <c r="U260" s="25" t="str">
        <f t="shared" si="12"/>
        <v/>
      </c>
      <c r="V260" s="26" t="str">
        <f t="shared" si="15"/>
        <v/>
      </c>
      <c r="W260" s="23" t="str">
        <f t="shared" si="18"/>
        <v/>
      </c>
      <c r="X260" s="45"/>
    </row>
    <row r="261" spans="1:24" ht="12.75">
      <c r="A261" s="78"/>
      <c r="B261" s="44"/>
      <c r="C261" s="44"/>
      <c r="D261" s="23" t="str">
        <f t="array" ref="D261">IF(C261="","",XLOOKUP(C261,#REF!,#REF!,"NÃO ENCONTRADO"))</f>
        <v/>
      </c>
      <c r="E261" s="23" t="str">
        <f t="array" ref="E261">IF(C261="","",XLOOKUP(C261,#REF!,#REF!,"NÃO ENCONTRADO"))</f>
        <v/>
      </c>
      <c r="F261" s="23" t="str">
        <f t="array" ref="F261">IF(C261="","",XLOOKUP(C261,#REF!,#REF!,"NÃO ENCONTRADO"))</f>
        <v/>
      </c>
      <c r="G261" s="18"/>
      <c r="H261" s="19"/>
      <c r="I261" s="16"/>
      <c r="J261" s="44"/>
      <c r="K261" s="44"/>
      <c r="L261" s="45"/>
      <c r="M261" s="45"/>
      <c r="N261" s="45"/>
      <c r="O261" s="22" t="str">
        <f t="shared" si="16"/>
        <v/>
      </c>
      <c r="P261" s="22"/>
      <c r="Q261" s="45"/>
      <c r="R261" s="45"/>
      <c r="S261" s="45"/>
      <c r="T261" s="24" t="str">
        <f t="shared" si="11"/>
        <v/>
      </c>
      <c r="U261" s="25" t="str">
        <f t="shared" si="12"/>
        <v/>
      </c>
      <c r="V261" s="26" t="str">
        <f t="shared" si="15"/>
        <v/>
      </c>
      <c r="W261" s="23" t="str">
        <f t="shared" si="18"/>
        <v/>
      </c>
      <c r="X261" s="45"/>
    </row>
    <row r="262" spans="1:24" ht="12.75">
      <c r="A262" s="78"/>
      <c r="B262" s="44"/>
      <c r="C262" s="44"/>
      <c r="D262" s="23" t="str">
        <f t="array" ref="D262">IF(C262="","",XLOOKUP(C262,#REF!,#REF!,"NÃO ENCONTRADO"))</f>
        <v/>
      </c>
      <c r="E262" s="23" t="str">
        <f t="array" ref="E262">IF(C262="","",XLOOKUP(C262,#REF!,#REF!,"NÃO ENCONTRADO"))</f>
        <v/>
      </c>
      <c r="F262" s="23" t="str">
        <f t="array" ref="F262">IF(C262="","",XLOOKUP(C262,#REF!,#REF!,"NÃO ENCONTRADO"))</f>
        <v/>
      </c>
      <c r="G262" s="18"/>
      <c r="H262" s="19"/>
      <c r="I262" s="16"/>
      <c r="J262" s="44"/>
      <c r="K262" s="44"/>
      <c r="L262" s="45"/>
      <c r="M262" s="45"/>
      <c r="N262" s="45"/>
      <c r="O262" s="22" t="str">
        <f t="shared" si="16"/>
        <v/>
      </c>
      <c r="P262" s="22"/>
      <c r="Q262" s="45"/>
      <c r="R262" s="45"/>
      <c r="S262" s="45"/>
      <c r="T262" s="24" t="str">
        <f t="shared" si="11"/>
        <v/>
      </c>
      <c r="U262" s="25" t="str">
        <f t="shared" si="12"/>
        <v/>
      </c>
      <c r="V262" s="26" t="str">
        <f t="shared" si="15"/>
        <v/>
      </c>
      <c r="W262" s="23" t="str">
        <f t="shared" si="18"/>
        <v/>
      </c>
      <c r="X262" s="45"/>
    </row>
    <row r="263" spans="1:24" ht="12.75">
      <c r="A263" s="78"/>
      <c r="B263" s="44"/>
      <c r="C263" s="44"/>
      <c r="D263" s="23" t="str">
        <f t="array" ref="D263">IF(C263="","",XLOOKUP(C263,#REF!,#REF!,"NÃO ENCONTRADO"))</f>
        <v/>
      </c>
      <c r="E263" s="23" t="str">
        <f t="array" ref="E263">IF(C263="","",XLOOKUP(C263,#REF!,#REF!,"NÃO ENCONTRADO"))</f>
        <v/>
      </c>
      <c r="F263" s="23" t="str">
        <f t="array" ref="F263">IF(C263="","",XLOOKUP(C263,#REF!,#REF!,"NÃO ENCONTRADO"))</f>
        <v/>
      </c>
      <c r="G263" s="18"/>
      <c r="H263" s="19"/>
      <c r="I263" s="16"/>
      <c r="J263" s="44"/>
      <c r="K263" s="44"/>
      <c r="L263" s="45"/>
      <c r="M263" s="45"/>
      <c r="N263" s="45"/>
      <c r="O263" s="22" t="str">
        <f t="shared" si="16"/>
        <v/>
      </c>
      <c r="P263" s="22"/>
      <c r="Q263" s="45"/>
      <c r="R263" s="45"/>
      <c r="S263" s="45"/>
      <c r="T263" s="24" t="str">
        <f t="shared" si="11"/>
        <v/>
      </c>
      <c r="U263" s="25" t="str">
        <f t="shared" si="12"/>
        <v/>
      </c>
      <c r="V263" s="26" t="str">
        <f t="shared" si="15"/>
        <v/>
      </c>
      <c r="W263" s="23" t="str">
        <f t="shared" si="18"/>
        <v/>
      </c>
      <c r="X263" s="45"/>
    </row>
    <row r="264" spans="1:24" ht="12.75">
      <c r="A264" s="78"/>
      <c r="B264" s="44"/>
      <c r="C264" s="44"/>
      <c r="D264" s="23" t="str">
        <f t="array" ref="D264">IF(C264="","",XLOOKUP(C264,#REF!,#REF!,"NÃO ENCONTRADO"))</f>
        <v/>
      </c>
      <c r="E264" s="23" t="str">
        <f t="array" ref="E264">IF(C264="","",XLOOKUP(C264,#REF!,#REF!,"NÃO ENCONTRADO"))</f>
        <v/>
      </c>
      <c r="F264" s="23" t="str">
        <f t="array" ref="F264">IF(C264="","",XLOOKUP(C264,#REF!,#REF!,"NÃO ENCONTRADO"))</f>
        <v/>
      </c>
      <c r="G264" s="18"/>
      <c r="H264" s="19"/>
      <c r="I264" s="16"/>
      <c r="J264" s="44"/>
      <c r="K264" s="44"/>
      <c r="L264" s="45"/>
      <c r="M264" s="45"/>
      <c r="N264" s="45"/>
      <c r="O264" s="22" t="str">
        <f t="shared" si="16"/>
        <v/>
      </c>
      <c r="P264" s="22"/>
      <c r="Q264" s="45"/>
      <c r="R264" s="45"/>
      <c r="S264" s="45"/>
      <c r="T264" s="24" t="str">
        <f t="shared" si="11"/>
        <v/>
      </c>
      <c r="U264" s="25" t="str">
        <f t="shared" si="12"/>
        <v/>
      </c>
      <c r="V264" s="26" t="str">
        <f t="shared" si="15"/>
        <v/>
      </c>
      <c r="W264" s="23" t="str">
        <f t="shared" si="18"/>
        <v/>
      </c>
      <c r="X264" s="45"/>
    </row>
    <row r="265" spans="1:24" ht="12.75">
      <c r="A265" s="78"/>
      <c r="B265" s="44"/>
      <c r="C265" s="44"/>
      <c r="D265" s="23" t="str">
        <f t="array" ref="D265">IF(C265="","",XLOOKUP(C265,#REF!,#REF!,"NÃO ENCONTRADO"))</f>
        <v/>
      </c>
      <c r="E265" s="23" t="str">
        <f t="array" ref="E265">IF(C265="","",XLOOKUP(C265,#REF!,#REF!,"NÃO ENCONTRADO"))</f>
        <v/>
      </c>
      <c r="F265" s="23" t="str">
        <f t="array" ref="F265">IF(C265="","",XLOOKUP(C265,#REF!,#REF!,"NÃO ENCONTRADO"))</f>
        <v/>
      </c>
      <c r="G265" s="18"/>
      <c r="H265" s="19"/>
      <c r="I265" s="16"/>
      <c r="J265" s="44"/>
      <c r="K265" s="44"/>
      <c r="L265" s="45"/>
      <c r="M265" s="45"/>
      <c r="N265" s="45"/>
      <c r="O265" s="22" t="str">
        <f t="shared" si="16"/>
        <v/>
      </c>
      <c r="P265" s="22"/>
      <c r="Q265" s="45"/>
      <c r="R265" s="45"/>
      <c r="S265" s="45"/>
      <c r="T265" s="24" t="str">
        <f t="shared" si="11"/>
        <v/>
      </c>
      <c r="U265" s="25" t="str">
        <f t="shared" si="12"/>
        <v/>
      </c>
      <c r="V265" s="26" t="str">
        <f t="shared" si="15"/>
        <v/>
      </c>
      <c r="W265" s="23" t="str">
        <f t="shared" si="18"/>
        <v/>
      </c>
      <c r="X265" s="45"/>
    </row>
    <row r="266" spans="1:24" ht="12.75">
      <c r="A266" s="78"/>
      <c r="B266" s="44"/>
      <c r="C266" s="44"/>
      <c r="D266" s="23" t="str">
        <f t="array" ref="D266">IF(C266="","",XLOOKUP(C266,#REF!,#REF!,"NÃO ENCONTRADO"))</f>
        <v/>
      </c>
      <c r="E266" s="23" t="str">
        <f t="array" ref="E266">IF(C266="","",XLOOKUP(C266,#REF!,#REF!,"NÃO ENCONTRADO"))</f>
        <v/>
      </c>
      <c r="F266" s="23" t="str">
        <f t="array" ref="F266">IF(C266="","",XLOOKUP(C266,#REF!,#REF!,"NÃO ENCONTRADO"))</f>
        <v/>
      </c>
      <c r="G266" s="18"/>
      <c r="H266" s="19"/>
      <c r="I266" s="16"/>
      <c r="J266" s="44"/>
      <c r="K266" s="44"/>
      <c r="L266" s="45"/>
      <c r="M266" s="45"/>
      <c r="N266" s="45"/>
      <c r="O266" s="22" t="str">
        <f t="shared" si="16"/>
        <v/>
      </c>
      <c r="P266" s="22"/>
      <c r="Q266" s="45"/>
      <c r="R266" s="45"/>
      <c r="S266" s="45"/>
      <c r="T266" s="24" t="str">
        <f t="shared" si="11"/>
        <v/>
      </c>
      <c r="U266" s="25" t="str">
        <f t="shared" si="12"/>
        <v/>
      </c>
      <c r="V266" s="26" t="str">
        <f t="shared" si="15"/>
        <v/>
      </c>
      <c r="W266" s="23" t="str">
        <f t="shared" si="18"/>
        <v/>
      </c>
      <c r="X266" s="45"/>
    </row>
    <row r="267" spans="1:24" ht="12.75">
      <c r="A267" s="78"/>
      <c r="B267" s="44"/>
      <c r="C267" s="44"/>
      <c r="D267" s="23" t="str">
        <f t="array" ref="D267">IF(C267="","",XLOOKUP(C267,#REF!,#REF!,"NÃO ENCONTRADO"))</f>
        <v/>
      </c>
      <c r="E267" s="23" t="str">
        <f t="array" ref="E267">IF(C267="","",XLOOKUP(C267,#REF!,#REF!,"NÃO ENCONTRADO"))</f>
        <v/>
      </c>
      <c r="F267" s="23" t="str">
        <f t="array" ref="F267">IF(C267="","",XLOOKUP(C267,#REF!,#REF!,"NÃO ENCONTRADO"))</f>
        <v/>
      </c>
      <c r="G267" s="18"/>
      <c r="H267" s="19"/>
      <c r="I267" s="16"/>
      <c r="J267" s="44"/>
      <c r="K267" s="44"/>
      <c r="L267" s="45"/>
      <c r="M267" s="45"/>
      <c r="N267" s="45"/>
      <c r="O267" s="22" t="str">
        <f t="shared" si="16"/>
        <v/>
      </c>
      <c r="P267" s="22"/>
      <c r="Q267" s="45"/>
      <c r="R267" s="45"/>
      <c r="S267" s="45"/>
      <c r="T267" s="24" t="str">
        <f t="shared" si="11"/>
        <v/>
      </c>
      <c r="U267" s="25" t="str">
        <f t="shared" si="12"/>
        <v/>
      </c>
      <c r="V267" s="26" t="str">
        <f t="shared" si="15"/>
        <v/>
      </c>
      <c r="W267" s="23" t="str">
        <f t="shared" si="18"/>
        <v/>
      </c>
      <c r="X267" s="45"/>
    </row>
    <row r="268" spans="1:24" ht="12.75">
      <c r="A268" s="78"/>
      <c r="B268" s="44"/>
      <c r="C268" s="44"/>
      <c r="D268" s="23" t="str">
        <f t="array" ref="D268">IF(C268="","",XLOOKUP(C268,#REF!,#REF!,"NÃO ENCONTRADO"))</f>
        <v/>
      </c>
      <c r="E268" s="23" t="str">
        <f t="array" ref="E268">IF(C268="","",XLOOKUP(C268,#REF!,#REF!,"NÃO ENCONTRADO"))</f>
        <v/>
      </c>
      <c r="F268" s="23" t="str">
        <f t="array" ref="F268">IF(C268="","",XLOOKUP(C268,#REF!,#REF!,"NÃO ENCONTRADO"))</f>
        <v/>
      </c>
      <c r="G268" s="18"/>
      <c r="H268" s="19"/>
      <c r="I268" s="16"/>
      <c r="J268" s="44"/>
      <c r="K268" s="44"/>
      <c r="L268" s="45"/>
      <c r="M268" s="45"/>
      <c r="N268" s="45"/>
      <c r="O268" s="22" t="str">
        <f t="shared" si="16"/>
        <v/>
      </c>
      <c r="P268" s="22"/>
      <c r="Q268" s="45"/>
      <c r="R268" s="45"/>
      <c r="S268" s="45"/>
      <c r="T268" s="24" t="str">
        <f t="shared" si="11"/>
        <v/>
      </c>
      <c r="U268" s="25" t="str">
        <f t="shared" si="12"/>
        <v/>
      </c>
      <c r="V268" s="26" t="str">
        <f t="shared" si="15"/>
        <v/>
      </c>
      <c r="W268" s="23" t="str">
        <f t="shared" si="18"/>
        <v/>
      </c>
      <c r="X268" s="45"/>
    </row>
    <row r="269" spans="1:24" ht="12.75">
      <c r="A269" s="78"/>
      <c r="B269" s="44"/>
      <c r="C269" s="44"/>
      <c r="D269" s="23" t="str">
        <f t="array" ref="D269">IF(C269="","",XLOOKUP(C269,#REF!,#REF!,"NÃO ENCONTRADO"))</f>
        <v/>
      </c>
      <c r="E269" s="23" t="str">
        <f t="array" ref="E269">IF(C269="","",XLOOKUP(C269,#REF!,#REF!,"NÃO ENCONTRADO"))</f>
        <v/>
      </c>
      <c r="F269" s="23" t="str">
        <f t="array" ref="F269">IF(C269="","",XLOOKUP(C269,#REF!,#REF!,"NÃO ENCONTRADO"))</f>
        <v/>
      </c>
      <c r="G269" s="18"/>
      <c r="H269" s="19"/>
      <c r="I269" s="16"/>
      <c r="J269" s="44"/>
      <c r="K269" s="44"/>
      <c r="L269" s="45"/>
      <c r="M269" s="45"/>
      <c r="N269" s="45"/>
      <c r="O269" s="22" t="str">
        <f t="shared" si="16"/>
        <v/>
      </c>
      <c r="P269" s="22"/>
      <c r="Q269" s="45"/>
      <c r="R269" s="45"/>
      <c r="S269" s="45"/>
      <c r="T269" s="24" t="str">
        <f t="shared" si="11"/>
        <v/>
      </c>
      <c r="U269" s="25" t="str">
        <f t="shared" si="12"/>
        <v/>
      </c>
      <c r="V269" s="26" t="str">
        <f t="shared" si="15"/>
        <v/>
      </c>
      <c r="W269" s="23" t="str">
        <f t="shared" si="18"/>
        <v/>
      </c>
      <c r="X269" s="45"/>
    </row>
    <row r="270" spans="1:24" ht="12.75">
      <c r="A270" s="78"/>
      <c r="B270" s="44"/>
      <c r="C270" s="44"/>
      <c r="D270" s="23" t="str">
        <f t="array" ref="D270">IF(C270="","",XLOOKUP(C270,#REF!,#REF!,"NÃO ENCONTRADO"))</f>
        <v/>
      </c>
      <c r="E270" s="23" t="str">
        <f t="array" ref="E270">IF(C270="","",XLOOKUP(C270,#REF!,#REF!,"NÃO ENCONTRADO"))</f>
        <v/>
      </c>
      <c r="F270" s="23" t="str">
        <f t="array" ref="F270">IF(C270="","",XLOOKUP(C270,#REF!,#REF!,"NÃO ENCONTRADO"))</f>
        <v/>
      </c>
      <c r="G270" s="18"/>
      <c r="H270" s="19"/>
      <c r="I270" s="16"/>
      <c r="J270" s="44"/>
      <c r="K270" s="44"/>
      <c r="L270" s="45"/>
      <c r="M270" s="45"/>
      <c r="N270" s="45"/>
      <c r="O270" s="22" t="str">
        <f t="shared" si="16"/>
        <v/>
      </c>
      <c r="P270" s="22"/>
      <c r="Q270" s="45"/>
      <c r="R270" s="45"/>
      <c r="S270" s="45"/>
      <c r="T270" s="24" t="str">
        <f t="shared" si="11"/>
        <v/>
      </c>
      <c r="U270" s="25" t="str">
        <f t="shared" si="12"/>
        <v/>
      </c>
      <c r="V270" s="26" t="str">
        <f t="shared" si="15"/>
        <v/>
      </c>
      <c r="W270" s="23" t="str">
        <f t="shared" si="18"/>
        <v/>
      </c>
      <c r="X270" s="45"/>
    </row>
    <row r="271" spans="1:24" ht="12.75">
      <c r="A271" s="78"/>
      <c r="B271" s="44"/>
      <c r="C271" s="44"/>
      <c r="D271" s="23" t="str">
        <f t="array" ref="D271">IF(C271="","",XLOOKUP(C271,#REF!,#REF!,"NÃO ENCONTRADO"))</f>
        <v/>
      </c>
      <c r="E271" s="23" t="str">
        <f t="array" ref="E271">IF(C271="","",XLOOKUP(C271,#REF!,#REF!,"NÃO ENCONTRADO"))</f>
        <v/>
      </c>
      <c r="F271" s="23" t="str">
        <f t="array" ref="F271">IF(C271="","",XLOOKUP(C271,#REF!,#REF!,"NÃO ENCONTRADO"))</f>
        <v/>
      </c>
      <c r="G271" s="18"/>
      <c r="H271" s="19"/>
      <c r="I271" s="16"/>
      <c r="J271" s="44"/>
      <c r="K271" s="44"/>
      <c r="L271" s="45"/>
      <c r="M271" s="45"/>
      <c r="N271" s="45"/>
      <c r="O271" s="22" t="str">
        <f t="shared" si="16"/>
        <v/>
      </c>
      <c r="P271" s="22"/>
      <c r="Q271" s="45"/>
      <c r="R271" s="45"/>
      <c r="S271" s="45"/>
      <c r="T271" s="24" t="str">
        <f t="shared" si="11"/>
        <v/>
      </c>
      <c r="U271" s="25" t="str">
        <f t="shared" si="12"/>
        <v/>
      </c>
      <c r="V271" s="26" t="str">
        <f t="shared" si="15"/>
        <v/>
      </c>
      <c r="W271" s="23" t="str">
        <f t="shared" si="18"/>
        <v/>
      </c>
      <c r="X271" s="45"/>
    </row>
    <row r="272" spans="1:24" ht="12.75">
      <c r="A272" s="78"/>
      <c r="B272" s="44"/>
      <c r="C272" s="44"/>
      <c r="D272" s="23" t="str">
        <f t="array" ref="D272">IF(C272="","",XLOOKUP(C272,#REF!,#REF!,"NÃO ENCONTRADO"))</f>
        <v/>
      </c>
      <c r="E272" s="23" t="str">
        <f t="array" ref="E272">IF(C272="","",XLOOKUP(C272,#REF!,#REF!,"NÃO ENCONTRADO"))</f>
        <v/>
      </c>
      <c r="F272" s="23" t="str">
        <f t="array" ref="F272">IF(C272="","",XLOOKUP(C272,#REF!,#REF!,"NÃO ENCONTRADO"))</f>
        <v/>
      </c>
      <c r="G272" s="18"/>
      <c r="H272" s="19"/>
      <c r="I272" s="16"/>
      <c r="J272" s="44"/>
      <c r="K272" s="44"/>
      <c r="L272" s="45"/>
      <c r="M272" s="45"/>
      <c r="N272" s="45"/>
      <c r="O272" s="22" t="str">
        <f t="shared" si="16"/>
        <v/>
      </c>
      <c r="P272" s="22"/>
      <c r="Q272" s="45"/>
      <c r="R272" s="45"/>
      <c r="S272" s="45"/>
      <c r="T272" s="24" t="str">
        <f t="shared" si="11"/>
        <v/>
      </c>
      <c r="U272" s="25" t="str">
        <f t="shared" si="12"/>
        <v/>
      </c>
      <c r="V272" s="26" t="str">
        <f t="shared" si="15"/>
        <v/>
      </c>
      <c r="W272" s="23" t="str">
        <f t="shared" si="18"/>
        <v/>
      </c>
      <c r="X272" s="45"/>
    </row>
    <row r="273" spans="1:24" ht="12.75">
      <c r="A273" s="78"/>
      <c r="B273" s="44"/>
      <c r="C273" s="44"/>
      <c r="D273" s="23" t="str">
        <f t="array" ref="D273">IF(C273="","",XLOOKUP(C273,#REF!,#REF!,"NÃO ENCONTRADO"))</f>
        <v/>
      </c>
      <c r="E273" s="23" t="str">
        <f t="array" ref="E273">IF(C273="","",XLOOKUP(C273,#REF!,#REF!,"NÃO ENCONTRADO"))</f>
        <v/>
      </c>
      <c r="F273" s="23" t="str">
        <f t="array" ref="F273">IF(C273="","",XLOOKUP(C273,#REF!,#REF!,"NÃO ENCONTRADO"))</f>
        <v/>
      </c>
      <c r="G273" s="18"/>
      <c r="H273" s="19"/>
      <c r="I273" s="16"/>
      <c r="J273" s="44"/>
      <c r="K273" s="44"/>
      <c r="L273" s="45"/>
      <c r="M273" s="45"/>
      <c r="N273" s="45"/>
      <c r="O273" s="22" t="str">
        <f t="shared" si="16"/>
        <v/>
      </c>
      <c r="P273" s="22"/>
      <c r="Q273" s="45"/>
      <c r="R273" s="45"/>
      <c r="S273" s="45"/>
      <c r="T273" s="24" t="str">
        <f t="shared" si="11"/>
        <v/>
      </c>
      <c r="U273" s="25" t="str">
        <f t="shared" si="12"/>
        <v/>
      </c>
      <c r="V273" s="26" t="str">
        <f t="shared" si="15"/>
        <v/>
      </c>
      <c r="W273" s="23" t="str">
        <f t="shared" si="18"/>
        <v/>
      </c>
      <c r="X273" s="45"/>
    </row>
    <row r="274" spans="1:24" ht="12.75">
      <c r="A274" s="78"/>
      <c r="B274" s="44"/>
      <c r="C274" s="44"/>
      <c r="D274" s="23" t="str">
        <f t="array" ref="D274">IF(C274="","",XLOOKUP(C274,#REF!,#REF!,"NÃO ENCONTRADO"))</f>
        <v/>
      </c>
      <c r="E274" s="23" t="str">
        <f t="array" ref="E274">IF(C274="","",XLOOKUP(C274,#REF!,#REF!,"NÃO ENCONTRADO"))</f>
        <v/>
      </c>
      <c r="F274" s="23" t="str">
        <f t="array" ref="F274">IF(C274="","",XLOOKUP(C274,#REF!,#REF!,"NÃO ENCONTRADO"))</f>
        <v/>
      </c>
      <c r="G274" s="18"/>
      <c r="H274" s="19"/>
      <c r="I274" s="16"/>
      <c r="J274" s="44"/>
      <c r="K274" s="44"/>
      <c r="L274" s="45"/>
      <c r="M274" s="45"/>
      <c r="N274" s="45"/>
      <c r="O274" s="22" t="str">
        <f t="shared" si="16"/>
        <v/>
      </c>
      <c r="P274" s="22"/>
      <c r="Q274" s="45"/>
      <c r="R274" s="45"/>
      <c r="S274" s="45"/>
      <c r="T274" s="24" t="str">
        <f t="shared" si="11"/>
        <v/>
      </c>
      <c r="U274" s="25" t="str">
        <f t="shared" si="12"/>
        <v/>
      </c>
      <c r="V274" s="26" t="str">
        <f t="shared" si="15"/>
        <v/>
      </c>
      <c r="W274" s="23" t="str">
        <f t="shared" si="18"/>
        <v/>
      </c>
      <c r="X274" s="45"/>
    </row>
    <row r="275" spans="1:24" ht="12.75">
      <c r="A275" s="78"/>
      <c r="B275" s="44"/>
      <c r="C275" s="44"/>
      <c r="D275" s="23" t="str">
        <f t="array" ref="D275">IF(C275="","",XLOOKUP(C275,#REF!,#REF!,"NÃO ENCONTRADO"))</f>
        <v/>
      </c>
      <c r="E275" s="23" t="str">
        <f t="array" ref="E275">IF(C275="","",XLOOKUP(C275,#REF!,#REF!,"NÃO ENCONTRADO"))</f>
        <v/>
      </c>
      <c r="F275" s="23" t="str">
        <f t="array" ref="F275">IF(C275="","",XLOOKUP(C275,#REF!,#REF!,"NÃO ENCONTRADO"))</f>
        <v/>
      </c>
      <c r="G275" s="18"/>
      <c r="H275" s="19"/>
      <c r="I275" s="16"/>
      <c r="J275" s="44"/>
      <c r="K275" s="44"/>
      <c r="L275" s="45"/>
      <c r="M275" s="45"/>
      <c r="N275" s="45"/>
      <c r="O275" s="22" t="str">
        <f t="shared" si="16"/>
        <v/>
      </c>
      <c r="P275" s="22"/>
      <c r="Q275" s="45"/>
      <c r="R275" s="45"/>
      <c r="S275" s="45"/>
      <c r="T275" s="24" t="str">
        <f t="shared" si="11"/>
        <v/>
      </c>
      <c r="U275" s="25" t="str">
        <f t="shared" si="12"/>
        <v/>
      </c>
      <c r="V275" s="26" t="str">
        <f t="shared" si="15"/>
        <v/>
      </c>
      <c r="W275" s="23" t="str">
        <f t="shared" si="18"/>
        <v/>
      </c>
      <c r="X275" s="45"/>
    </row>
    <row r="276" spans="1:24" ht="12.75">
      <c r="A276" s="78"/>
      <c r="B276" s="44"/>
      <c r="C276" s="44"/>
      <c r="D276" s="23" t="str">
        <f t="array" ref="D276">IF(C276="","",XLOOKUP(C276,#REF!,#REF!,"NÃO ENCONTRADO"))</f>
        <v/>
      </c>
      <c r="E276" s="23" t="str">
        <f t="array" ref="E276">IF(C276="","",XLOOKUP(C276,#REF!,#REF!,"NÃO ENCONTRADO"))</f>
        <v/>
      </c>
      <c r="F276" s="23" t="str">
        <f t="array" ref="F276">IF(C276="","",XLOOKUP(C276,#REF!,#REF!,"NÃO ENCONTRADO"))</f>
        <v/>
      </c>
      <c r="G276" s="18"/>
      <c r="H276" s="19"/>
      <c r="I276" s="16"/>
      <c r="J276" s="44"/>
      <c r="K276" s="44"/>
      <c r="L276" s="45"/>
      <c r="M276" s="45"/>
      <c r="N276" s="45"/>
      <c r="O276" s="22" t="str">
        <f t="shared" si="16"/>
        <v/>
      </c>
      <c r="P276" s="22"/>
      <c r="Q276" s="45"/>
      <c r="R276" s="45"/>
      <c r="S276" s="45"/>
      <c r="T276" s="24" t="str">
        <f t="shared" si="11"/>
        <v/>
      </c>
      <c r="U276" s="25" t="str">
        <f t="shared" si="12"/>
        <v/>
      </c>
      <c r="V276" s="26" t="str">
        <f t="shared" si="15"/>
        <v/>
      </c>
      <c r="W276" s="23" t="str">
        <f t="shared" si="18"/>
        <v/>
      </c>
      <c r="X276" s="45"/>
    </row>
    <row r="277" spans="1:24" ht="12.75">
      <c r="A277" s="78"/>
      <c r="B277" s="44"/>
      <c r="C277" s="44"/>
      <c r="D277" s="23" t="str">
        <f t="array" ref="D277">IF(C277="","",XLOOKUP(C277,#REF!,#REF!,"NÃO ENCONTRADO"))</f>
        <v/>
      </c>
      <c r="E277" s="23" t="str">
        <f t="array" ref="E277">IF(C277="","",XLOOKUP(C277,#REF!,#REF!,"NÃO ENCONTRADO"))</f>
        <v/>
      </c>
      <c r="F277" s="23" t="str">
        <f t="array" ref="F277">IF(C277="","",XLOOKUP(C277,#REF!,#REF!,"NÃO ENCONTRADO"))</f>
        <v/>
      </c>
      <c r="G277" s="18"/>
      <c r="H277" s="19"/>
      <c r="I277" s="16"/>
      <c r="J277" s="44"/>
      <c r="K277" s="44"/>
      <c r="L277" s="45"/>
      <c r="M277" s="45"/>
      <c r="N277" s="45"/>
      <c r="O277" s="22" t="str">
        <f t="shared" si="16"/>
        <v/>
      </c>
      <c r="P277" s="22"/>
      <c r="Q277" s="45"/>
      <c r="R277" s="45"/>
      <c r="S277" s="45"/>
      <c r="T277" s="24" t="str">
        <f t="shared" si="11"/>
        <v/>
      </c>
      <c r="U277" s="25" t="str">
        <f t="shared" si="12"/>
        <v/>
      </c>
      <c r="V277" s="26" t="str">
        <f t="shared" si="15"/>
        <v/>
      </c>
      <c r="W277" s="23" t="str">
        <f t="shared" si="18"/>
        <v/>
      </c>
      <c r="X277" s="45"/>
    </row>
    <row r="278" spans="1:24" ht="12.75">
      <c r="A278" s="78"/>
      <c r="B278" s="44"/>
      <c r="C278" s="44"/>
      <c r="D278" s="23" t="str">
        <f t="array" ref="D278">IF(C278="","",XLOOKUP(C278,#REF!,#REF!,"NÃO ENCONTRADO"))</f>
        <v/>
      </c>
      <c r="E278" s="23" t="str">
        <f t="array" ref="E278">IF(C278="","",XLOOKUP(C278,#REF!,#REF!,"NÃO ENCONTRADO"))</f>
        <v/>
      </c>
      <c r="F278" s="23" t="str">
        <f t="array" ref="F278">IF(C278="","",XLOOKUP(C278,#REF!,#REF!,"NÃO ENCONTRADO"))</f>
        <v/>
      </c>
      <c r="G278" s="18"/>
      <c r="H278" s="19"/>
      <c r="I278" s="16"/>
      <c r="J278" s="44"/>
      <c r="K278" s="44"/>
      <c r="L278" s="45"/>
      <c r="M278" s="45"/>
      <c r="N278" s="45"/>
      <c r="O278" s="22" t="str">
        <f t="shared" si="16"/>
        <v/>
      </c>
      <c r="P278" s="22"/>
      <c r="Q278" s="45"/>
      <c r="R278" s="45"/>
      <c r="S278" s="45"/>
      <c r="T278" s="24" t="str">
        <f t="shared" si="11"/>
        <v/>
      </c>
      <c r="U278" s="25" t="str">
        <f t="shared" si="12"/>
        <v/>
      </c>
      <c r="V278" s="26" t="str">
        <f t="shared" si="15"/>
        <v/>
      </c>
      <c r="W278" s="23" t="str">
        <f t="shared" si="18"/>
        <v/>
      </c>
      <c r="X278" s="45"/>
    </row>
    <row r="279" spans="1:24" ht="12.75">
      <c r="A279" s="78"/>
      <c r="B279" s="44"/>
      <c r="C279" s="44"/>
      <c r="D279" s="23" t="str">
        <f t="array" ref="D279">IF(C279="","",XLOOKUP(C279,#REF!,#REF!,"NÃO ENCONTRADO"))</f>
        <v/>
      </c>
      <c r="E279" s="23" t="str">
        <f t="array" ref="E279">IF(C279="","",XLOOKUP(C279,#REF!,#REF!,"NÃO ENCONTRADO"))</f>
        <v/>
      </c>
      <c r="F279" s="23" t="str">
        <f t="array" ref="F279">IF(C279="","",XLOOKUP(C279,#REF!,#REF!,"NÃO ENCONTRADO"))</f>
        <v/>
      </c>
      <c r="G279" s="18"/>
      <c r="H279" s="19"/>
      <c r="I279" s="16"/>
      <c r="J279" s="44"/>
      <c r="K279" s="44"/>
      <c r="L279" s="45"/>
      <c r="M279" s="45"/>
      <c r="N279" s="45"/>
      <c r="O279" s="22" t="str">
        <f t="shared" si="16"/>
        <v/>
      </c>
      <c r="P279" s="22"/>
      <c r="Q279" s="45"/>
      <c r="R279" s="45"/>
      <c r="S279" s="45"/>
      <c r="T279" s="24" t="str">
        <f t="shared" si="11"/>
        <v/>
      </c>
      <c r="U279" s="25" t="str">
        <f t="shared" si="12"/>
        <v/>
      </c>
      <c r="V279" s="26" t="str">
        <f t="shared" si="15"/>
        <v/>
      </c>
      <c r="W279" s="23" t="str">
        <f t="shared" si="18"/>
        <v/>
      </c>
      <c r="X279" s="45"/>
    </row>
    <row r="280" spans="1:24" ht="12.75">
      <c r="A280" s="78"/>
      <c r="B280" s="44"/>
      <c r="C280" s="44"/>
      <c r="D280" s="23" t="str">
        <f t="array" ref="D280">IF(C280="","",XLOOKUP(C280,#REF!,#REF!,"NÃO ENCONTRADO"))</f>
        <v/>
      </c>
      <c r="E280" s="23" t="str">
        <f t="array" ref="E280">IF(C280="","",XLOOKUP(C280,#REF!,#REF!,"NÃO ENCONTRADO"))</f>
        <v/>
      </c>
      <c r="F280" s="23" t="str">
        <f t="array" ref="F280">IF(C280="","",XLOOKUP(C280,#REF!,#REF!,"NÃO ENCONTRADO"))</f>
        <v/>
      </c>
      <c r="G280" s="18"/>
      <c r="H280" s="19"/>
      <c r="I280" s="16"/>
      <c r="J280" s="44"/>
      <c r="K280" s="44"/>
      <c r="L280" s="45"/>
      <c r="M280" s="45"/>
      <c r="N280" s="45"/>
      <c r="O280" s="22" t="str">
        <f t="shared" si="16"/>
        <v/>
      </c>
      <c r="P280" s="22"/>
      <c r="Q280" s="45"/>
      <c r="R280" s="45"/>
      <c r="S280" s="45"/>
      <c r="T280" s="24" t="str">
        <f t="shared" si="11"/>
        <v/>
      </c>
      <c r="U280" s="25" t="str">
        <f t="shared" si="12"/>
        <v/>
      </c>
      <c r="V280" s="26" t="str">
        <f t="shared" si="15"/>
        <v/>
      </c>
      <c r="W280" s="23" t="str">
        <f t="shared" si="18"/>
        <v/>
      </c>
      <c r="X280" s="45"/>
    </row>
    <row r="281" spans="1:24" ht="12.75">
      <c r="A281" s="78"/>
      <c r="B281" s="44"/>
      <c r="C281" s="44"/>
      <c r="D281" s="23" t="str">
        <f t="array" ref="D281">IF(C281="","",XLOOKUP(C281,#REF!,#REF!,"NÃO ENCONTRADO"))</f>
        <v/>
      </c>
      <c r="E281" s="23" t="str">
        <f t="array" ref="E281">IF(C281="","",XLOOKUP(C281,#REF!,#REF!,"NÃO ENCONTRADO"))</f>
        <v/>
      </c>
      <c r="F281" s="23" t="str">
        <f t="array" ref="F281">IF(C281="","",XLOOKUP(C281,#REF!,#REF!,"NÃO ENCONTRADO"))</f>
        <v/>
      </c>
      <c r="G281" s="18"/>
      <c r="H281" s="19"/>
      <c r="I281" s="16"/>
      <c r="J281" s="44"/>
      <c r="K281" s="44"/>
      <c r="L281" s="45"/>
      <c r="M281" s="45"/>
      <c r="N281" s="45"/>
      <c r="O281" s="22" t="str">
        <f t="shared" si="16"/>
        <v/>
      </c>
      <c r="P281" s="22"/>
      <c r="Q281" s="45"/>
      <c r="R281" s="45"/>
      <c r="S281" s="45"/>
      <c r="T281" s="24" t="str">
        <f t="shared" si="11"/>
        <v/>
      </c>
      <c r="U281" s="25" t="str">
        <f t="shared" si="12"/>
        <v/>
      </c>
      <c r="V281" s="26" t="str">
        <f t="shared" si="15"/>
        <v/>
      </c>
      <c r="W281" s="23" t="str">
        <f t="shared" si="18"/>
        <v/>
      </c>
      <c r="X281" s="45"/>
    </row>
    <row r="282" spans="1:24" ht="12.75">
      <c r="A282" s="78"/>
      <c r="B282" s="44"/>
      <c r="C282" s="44"/>
      <c r="D282" s="23" t="str">
        <f t="array" ref="D282">IF(C282="","",XLOOKUP(C282,#REF!,#REF!,"NÃO ENCONTRADO"))</f>
        <v/>
      </c>
      <c r="E282" s="23" t="str">
        <f t="array" ref="E282">IF(C282="","",XLOOKUP(C282,#REF!,#REF!,"NÃO ENCONTRADO"))</f>
        <v/>
      </c>
      <c r="F282" s="23" t="str">
        <f t="array" ref="F282">IF(C282="","",XLOOKUP(C282,#REF!,#REF!,"NÃO ENCONTRADO"))</f>
        <v/>
      </c>
      <c r="G282" s="18"/>
      <c r="H282" s="19"/>
      <c r="I282" s="16"/>
      <c r="J282" s="44"/>
      <c r="K282" s="44"/>
      <c r="L282" s="45"/>
      <c r="M282" s="45"/>
      <c r="N282" s="45"/>
      <c r="O282" s="22" t="str">
        <f t="shared" si="16"/>
        <v/>
      </c>
      <c r="P282" s="22"/>
      <c r="Q282" s="45"/>
      <c r="R282" s="45"/>
      <c r="S282" s="45"/>
      <c r="T282" s="24" t="str">
        <f t="shared" si="11"/>
        <v/>
      </c>
      <c r="U282" s="25" t="str">
        <f t="shared" si="12"/>
        <v/>
      </c>
      <c r="V282" s="26" t="str">
        <f t="shared" si="15"/>
        <v/>
      </c>
      <c r="W282" s="23" t="str">
        <f t="shared" si="18"/>
        <v/>
      </c>
      <c r="X282" s="45"/>
    </row>
    <row r="283" spans="1:24" ht="12.75">
      <c r="A283" s="78"/>
      <c r="B283" s="44"/>
      <c r="C283" s="44"/>
      <c r="D283" s="23" t="str">
        <f t="array" ref="D283">IF(C283="","",XLOOKUP(C283,#REF!,#REF!,"NÃO ENCONTRADO"))</f>
        <v/>
      </c>
      <c r="E283" s="23" t="str">
        <f t="array" ref="E283">IF(C283="","",XLOOKUP(C283,#REF!,#REF!,"NÃO ENCONTRADO"))</f>
        <v/>
      </c>
      <c r="F283" s="23" t="str">
        <f t="array" ref="F283">IF(C283="","",XLOOKUP(C283,#REF!,#REF!,"NÃO ENCONTRADO"))</f>
        <v/>
      </c>
      <c r="G283" s="18"/>
      <c r="H283" s="19"/>
      <c r="I283" s="16"/>
      <c r="J283" s="44"/>
      <c r="K283" s="44"/>
      <c r="L283" s="45"/>
      <c r="M283" s="45"/>
      <c r="N283" s="45"/>
      <c r="O283" s="22" t="str">
        <f t="shared" si="16"/>
        <v/>
      </c>
      <c r="P283" s="22"/>
      <c r="Q283" s="45"/>
      <c r="R283" s="45"/>
      <c r="S283" s="45"/>
      <c r="T283" s="24" t="str">
        <f t="shared" si="11"/>
        <v/>
      </c>
      <c r="U283" s="25" t="str">
        <f t="shared" si="12"/>
        <v/>
      </c>
      <c r="V283" s="26" t="str">
        <f t="shared" si="15"/>
        <v/>
      </c>
      <c r="W283" s="23" t="str">
        <f t="shared" si="18"/>
        <v/>
      </c>
      <c r="X283" s="45"/>
    </row>
    <row r="284" spans="1:24" ht="12.75">
      <c r="A284" s="78"/>
      <c r="B284" s="44"/>
      <c r="C284" s="44"/>
      <c r="D284" s="23" t="str">
        <f t="array" ref="D284">IF(C284="","",XLOOKUP(C284,#REF!,#REF!,"NÃO ENCONTRADO"))</f>
        <v/>
      </c>
      <c r="E284" s="23" t="str">
        <f t="array" ref="E284">IF(C284="","",XLOOKUP(C284,#REF!,#REF!,"NÃO ENCONTRADO"))</f>
        <v/>
      </c>
      <c r="F284" s="23" t="str">
        <f t="array" ref="F284">IF(C284="","",XLOOKUP(C284,#REF!,#REF!,"NÃO ENCONTRADO"))</f>
        <v/>
      </c>
      <c r="G284" s="18"/>
      <c r="H284" s="19"/>
      <c r="I284" s="16"/>
      <c r="J284" s="44"/>
      <c r="K284" s="44"/>
      <c r="L284" s="45"/>
      <c r="M284" s="45"/>
      <c r="N284" s="45"/>
      <c r="O284" s="22" t="str">
        <f t="shared" si="16"/>
        <v/>
      </c>
      <c r="P284" s="22"/>
      <c r="Q284" s="45"/>
      <c r="R284" s="45"/>
      <c r="S284" s="45"/>
      <c r="T284" s="24" t="str">
        <f t="shared" si="11"/>
        <v/>
      </c>
      <c r="U284" s="25" t="str">
        <f t="shared" si="12"/>
        <v/>
      </c>
      <c r="V284" s="26" t="str">
        <f t="shared" si="15"/>
        <v/>
      </c>
      <c r="W284" s="23" t="str">
        <f t="shared" si="18"/>
        <v/>
      </c>
      <c r="X284" s="45"/>
    </row>
    <row r="285" spans="1:24" ht="12.75">
      <c r="A285" s="78"/>
      <c r="B285" s="44"/>
      <c r="C285" s="44"/>
      <c r="D285" s="23" t="str">
        <f t="array" ref="D285">IF(C285="","",XLOOKUP(C285,#REF!,#REF!,"NÃO ENCONTRADO"))</f>
        <v/>
      </c>
      <c r="E285" s="23" t="str">
        <f t="array" ref="E285">IF(C285="","",XLOOKUP(C285,#REF!,#REF!,"NÃO ENCONTRADO"))</f>
        <v/>
      </c>
      <c r="F285" s="23" t="str">
        <f t="array" ref="F285">IF(C285="","",XLOOKUP(C285,#REF!,#REF!,"NÃO ENCONTRADO"))</f>
        <v/>
      </c>
      <c r="G285" s="18"/>
      <c r="H285" s="19"/>
      <c r="I285" s="16"/>
      <c r="J285" s="44"/>
      <c r="K285" s="44"/>
      <c r="L285" s="45"/>
      <c r="M285" s="45"/>
      <c r="N285" s="45"/>
      <c r="O285" s="22" t="str">
        <f t="shared" si="16"/>
        <v/>
      </c>
      <c r="P285" s="22"/>
      <c r="Q285" s="45"/>
      <c r="R285" s="45"/>
      <c r="S285" s="45"/>
      <c r="T285" s="24" t="str">
        <f t="shared" si="11"/>
        <v/>
      </c>
      <c r="U285" s="25" t="str">
        <f t="shared" si="12"/>
        <v/>
      </c>
      <c r="V285" s="26" t="str">
        <f t="shared" si="15"/>
        <v/>
      </c>
      <c r="W285" s="23" t="str">
        <f t="shared" si="18"/>
        <v/>
      </c>
      <c r="X285" s="45"/>
    </row>
    <row r="286" spans="1:24" ht="12.75">
      <c r="A286" s="78"/>
      <c r="B286" s="44"/>
      <c r="C286" s="44"/>
      <c r="D286" s="23" t="str">
        <f t="array" ref="D286">IF(C286="","",XLOOKUP(C286,#REF!,#REF!,"NÃO ENCONTRADO"))</f>
        <v/>
      </c>
      <c r="E286" s="23" t="str">
        <f t="array" ref="E286">IF(C286="","",XLOOKUP(C286,#REF!,#REF!,"NÃO ENCONTRADO"))</f>
        <v/>
      </c>
      <c r="F286" s="23" t="str">
        <f t="array" ref="F286">IF(C286="","",XLOOKUP(C286,#REF!,#REF!,"NÃO ENCONTRADO"))</f>
        <v/>
      </c>
      <c r="G286" s="18"/>
      <c r="H286" s="19"/>
      <c r="I286" s="16"/>
      <c r="J286" s="44"/>
      <c r="K286" s="44"/>
      <c r="L286" s="45"/>
      <c r="M286" s="45"/>
      <c r="N286" s="45"/>
      <c r="O286" s="22" t="str">
        <f t="shared" si="16"/>
        <v/>
      </c>
      <c r="P286" s="22"/>
      <c r="Q286" s="45"/>
      <c r="R286" s="45"/>
      <c r="S286" s="45"/>
      <c r="T286" s="24" t="str">
        <f t="shared" si="11"/>
        <v/>
      </c>
      <c r="U286" s="25" t="str">
        <f t="shared" si="12"/>
        <v/>
      </c>
      <c r="V286" s="26" t="str">
        <f t="shared" si="15"/>
        <v/>
      </c>
      <c r="W286" s="23" t="str">
        <f t="shared" si="18"/>
        <v/>
      </c>
      <c r="X286" s="45"/>
    </row>
    <row r="287" spans="1:24" ht="12.75">
      <c r="A287" s="78"/>
      <c r="B287" s="44"/>
      <c r="C287" s="44"/>
      <c r="D287" s="23" t="str">
        <f t="array" ref="D287">IF(C287="","",XLOOKUP(C287,#REF!,#REF!,"NÃO ENCONTRADO"))</f>
        <v/>
      </c>
      <c r="E287" s="23" t="str">
        <f t="array" ref="E287">IF(C287="","",XLOOKUP(C287,#REF!,#REF!,"NÃO ENCONTRADO"))</f>
        <v/>
      </c>
      <c r="F287" s="23" t="str">
        <f t="array" ref="F287">IF(C287="","",XLOOKUP(C287,#REF!,#REF!,"NÃO ENCONTRADO"))</f>
        <v/>
      </c>
      <c r="G287" s="18"/>
      <c r="H287" s="19"/>
      <c r="I287" s="16"/>
      <c r="J287" s="44"/>
      <c r="K287" s="44"/>
      <c r="L287" s="45"/>
      <c r="M287" s="45"/>
      <c r="N287" s="45"/>
      <c r="O287" s="22" t="str">
        <f t="shared" si="16"/>
        <v/>
      </c>
      <c r="P287" s="22"/>
      <c r="Q287" s="45"/>
      <c r="R287" s="45"/>
      <c r="S287" s="45"/>
      <c r="T287" s="24" t="str">
        <f t="shared" si="11"/>
        <v/>
      </c>
      <c r="U287" s="25" t="str">
        <f t="shared" si="12"/>
        <v/>
      </c>
      <c r="V287" s="26" t="str">
        <f t="shared" si="15"/>
        <v/>
      </c>
      <c r="W287" s="23" t="str">
        <f t="shared" si="18"/>
        <v/>
      </c>
      <c r="X287" s="45"/>
    </row>
    <row r="288" spans="1:24" ht="12.75">
      <c r="A288" s="78"/>
      <c r="B288" s="44"/>
      <c r="C288" s="44"/>
      <c r="D288" s="23" t="str">
        <f t="array" ref="D288">IF(C288="","",XLOOKUP(C288,#REF!,#REF!,"NÃO ENCONTRADO"))</f>
        <v/>
      </c>
      <c r="E288" s="23" t="str">
        <f t="array" ref="E288">IF(C288="","",XLOOKUP(C288,#REF!,#REF!,"NÃO ENCONTRADO"))</f>
        <v/>
      </c>
      <c r="F288" s="23" t="str">
        <f t="array" ref="F288">IF(C288="","",XLOOKUP(C288,#REF!,#REF!,"NÃO ENCONTRADO"))</f>
        <v/>
      </c>
      <c r="G288" s="18"/>
      <c r="H288" s="19"/>
      <c r="I288" s="16"/>
      <c r="J288" s="44"/>
      <c r="K288" s="44"/>
      <c r="L288" s="45"/>
      <c r="M288" s="45"/>
      <c r="N288" s="45"/>
      <c r="O288" s="22" t="str">
        <f t="shared" si="16"/>
        <v/>
      </c>
      <c r="P288" s="22"/>
      <c r="Q288" s="45"/>
      <c r="R288" s="45"/>
      <c r="S288" s="45"/>
      <c r="T288" s="24" t="str">
        <f t="shared" si="11"/>
        <v/>
      </c>
      <c r="U288" s="25" t="str">
        <f t="shared" si="12"/>
        <v/>
      </c>
      <c r="V288" s="26" t="str">
        <f t="shared" si="15"/>
        <v/>
      </c>
      <c r="W288" s="23" t="str">
        <f t="shared" si="18"/>
        <v/>
      </c>
      <c r="X288" s="45"/>
    </row>
    <row r="289" spans="1:24" ht="12.75">
      <c r="A289" s="78"/>
      <c r="B289" s="44"/>
      <c r="C289" s="44"/>
      <c r="D289" s="23" t="str">
        <f t="array" ref="D289">IF(C289="","",XLOOKUP(C289,#REF!,#REF!,"NÃO ENCONTRADO"))</f>
        <v/>
      </c>
      <c r="E289" s="23" t="str">
        <f t="array" ref="E289">IF(C289="","",XLOOKUP(C289,#REF!,#REF!,"NÃO ENCONTRADO"))</f>
        <v/>
      </c>
      <c r="F289" s="23" t="str">
        <f t="array" ref="F289">IF(C289="","",XLOOKUP(C289,#REF!,#REF!,"NÃO ENCONTRADO"))</f>
        <v/>
      </c>
      <c r="G289" s="18"/>
      <c r="H289" s="19"/>
      <c r="I289" s="16"/>
      <c r="J289" s="44"/>
      <c r="K289" s="44"/>
      <c r="L289" s="45"/>
      <c r="M289" s="45"/>
      <c r="N289" s="45"/>
      <c r="O289" s="22" t="str">
        <f t="shared" si="16"/>
        <v/>
      </c>
      <c r="P289" s="22"/>
      <c r="Q289" s="45"/>
      <c r="R289" s="45"/>
      <c r="S289" s="45"/>
      <c r="T289" s="24" t="str">
        <f t="shared" si="11"/>
        <v/>
      </c>
      <c r="U289" s="25" t="str">
        <f t="shared" si="12"/>
        <v/>
      </c>
      <c r="V289" s="26" t="str">
        <f t="shared" si="15"/>
        <v/>
      </c>
      <c r="W289" s="23" t="str">
        <f t="shared" si="18"/>
        <v/>
      </c>
      <c r="X289" s="45"/>
    </row>
    <row r="290" spans="1:24" ht="12.75">
      <c r="A290" s="78"/>
      <c r="B290" s="44"/>
      <c r="C290" s="44"/>
      <c r="D290" s="23" t="str">
        <f t="array" ref="D290">IF(C290="","",XLOOKUP(C290,#REF!,#REF!,"NÃO ENCONTRADO"))</f>
        <v/>
      </c>
      <c r="E290" s="23" t="str">
        <f t="array" ref="E290">IF(C290="","",XLOOKUP(C290,#REF!,#REF!,"NÃO ENCONTRADO"))</f>
        <v/>
      </c>
      <c r="F290" s="23" t="str">
        <f t="array" ref="F290">IF(C290="","",XLOOKUP(C290,#REF!,#REF!,"NÃO ENCONTRADO"))</f>
        <v/>
      </c>
      <c r="G290" s="18"/>
      <c r="H290" s="19"/>
      <c r="I290" s="16"/>
      <c r="J290" s="44"/>
      <c r="K290" s="44"/>
      <c r="L290" s="45"/>
      <c r="M290" s="45"/>
      <c r="N290" s="45"/>
      <c r="O290" s="22" t="str">
        <f t="shared" si="16"/>
        <v/>
      </c>
      <c r="P290" s="22"/>
      <c r="Q290" s="45"/>
      <c r="R290" s="45"/>
      <c r="S290" s="45"/>
      <c r="T290" s="24" t="str">
        <f t="shared" si="11"/>
        <v/>
      </c>
      <c r="U290" s="25" t="str">
        <f t="shared" si="12"/>
        <v/>
      </c>
      <c r="V290" s="26" t="str">
        <f t="shared" si="15"/>
        <v/>
      </c>
      <c r="W290" s="23" t="str">
        <f t="shared" si="18"/>
        <v/>
      </c>
      <c r="X290" s="45"/>
    </row>
    <row r="291" spans="1:24" ht="12.75">
      <c r="A291" s="78"/>
      <c r="B291" s="44"/>
      <c r="C291" s="44"/>
      <c r="D291" s="23" t="str">
        <f t="array" ref="D291">IF(C291="","",XLOOKUP(C291,#REF!,#REF!,"NÃO ENCONTRADO"))</f>
        <v/>
      </c>
      <c r="E291" s="23" t="str">
        <f t="array" ref="E291">IF(C291="","",XLOOKUP(C291,#REF!,#REF!,"NÃO ENCONTRADO"))</f>
        <v/>
      </c>
      <c r="F291" s="23" t="str">
        <f t="array" ref="F291">IF(C291="","",XLOOKUP(C291,#REF!,#REF!,"NÃO ENCONTRADO"))</f>
        <v/>
      </c>
      <c r="G291" s="18"/>
      <c r="H291" s="19"/>
      <c r="I291" s="16"/>
      <c r="J291" s="44"/>
      <c r="K291" s="44"/>
      <c r="L291" s="45"/>
      <c r="M291" s="45"/>
      <c r="N291" s="45"/>
      <c r="O291" s="22" t="str">
        <f t="shared" si="16"/>
        <v/>
      </c>
      <c r="P291" s="22"/>
      <c r="Q291" s="45"/>
      <c r="R291" s="45"/>
      <c r="S291" s="45"/>
      <c r="T291" s="24" t="str">
        <f t="shared" si="11"/>
        <v/>
      </c>
      <c r="U291" s="25" t="str">
        <f t="shared" si="12"/>
        <v/>
      </c>
      <c r="V291" s="26" t="str">
        <f t="shared" si="15"/>
        <v/>
      </c>
      <c r="W291" s="23" t="str">
        <f t="shared" si="18"/>
        <v/>
      </c>
      <c r="X291" s="45"/>
    </row>
    <row r="292" spans="1:24" ht="12.75">
      <c r="A292" s="78"/>
      <c r="B292" s="44"/>
      <c r="C292" s="44"/>
      <c r="D292" s="23" t="str">
        <f t="array" ref="D292">IF(C292="","",XLOOKUP(C292,#REF!,#REF!,"NÃO ENCONTRADO"))</f>
        <v/>
      </c>
      <c r="E292" s="23" t="str">
        <f t="array" ref="E292">IF(C292="","",XLOOKUP(C292,#REF!,#REF!,"NÃO ENCONTRADO"))</f>
        <v/>
      </c>
      <c r="F292" s="23" t="str">
        <f t="array" ref="F292">IF(C292="","",XLOOKUP(C292,#REF!,#REF!,"NÃO ENCONTRADO"))</f>
        <v/>
      </c>
      <c r="G292" s="18"/>
      <c r="H292" s="19"/>
      <c r="I292" s="16"/>
      <c r="J292" s="44"/>
      <c r="K292" s="44"/>
      <c r="L292" s="45"/>
      <c r="M292" s="45"/>
      <c r="N292" s="45"/>
      <c r="O292" s="22" t="str">
        <f t="shared" si="16"/>
        <v/>
      </c>
      <c r="P292" s="22"/>
      <c r="Q292" s="45"/>
      <c r="R292" s="45"/>
      <c r="S292" s="45"/>
      <c r="T292" s="24" t="str">
        <f t="shared" si="11"/>
        <v/>
      </c>
      <c r="U292" s="25" t="str">
        <f t="shared" si="12"/>
        <v/>
      </c>
      <c r="V292" s="26" t="str">
        <f t="shared" si="15"/>
        <v/>
      </c>
      <c r="W292" s="23" t="str">
        <f t="shared" si="18"/>
        <v/>
      </c>
      <c r="X292" s="45"/>
    </row>
    <row r="293" spans="1:24" ht="12.75">
      <c r="A293" s="78"/>
      <c r="B293" s="44"/>
      <c r="C293" s="44"/>
      <c r="D293" s="23" t="str">
        <f t="array" ref="D293">IF(C293="","",XLOOKUP(C293,#REF!,#REF!,"NÃO ENCONTRADO"))</f>
        <v/>
      </c>
      <c r="E293" s="23" t="str">
        <f t="array" ref="E293">IF(C293="","",XLOOKUP(C293,#REF!,#REF!,"NÃO ENCONTRADO"))</f>
        <v/>
      </c>
      <c r="F293" s="23" t="str">
        <f t="array" ref="F293">IF(C293="","",XLOOKUP(C293,#REF!,#REF!,"NÃO ENCONTRADO"))</f>
        <v/>
      </c>
      <c r="G293" s="18"/>
      <c r="H293" s="19"/>
      <c r="I293" s="16"/>
      <c r="J293" s="44"/>
      <c r="K293" s="44"/>
      <c r="L293" s="45"/>
      <c r="M293" s="45"/>
      <c r="N293" s="45"/>
      <c r="O293" s="22" t="str">
        <f t="shared" si="16"/>
        <v/>
      </c>
      <c r="P293" s="22"/>
      <c r="Q293" s="45"/>
      <c r="R293" s="45"/>
      <c r="S293" s="45"/>
      <c r="T293" s="24" t="str">
        <f t="shared" si="11"/>
        <v/>
      </c>
      <c r="U293" s="25" t="str">
        <f t="shared" si="12"/>
        <v/>
      </c>
      <c r="V293" s="26" t="str">
        <f t="shared" si="15"/>
        <v/>
      </c>
      <c r="W293" s="23" t="str">
        <f t="shared" si="18"/>
        <v/>
      </c>
      <c r="X293" s="45"/>
    </row>
    <row r="294" spans="1:24" ht="12.75">
      <c r="A294" s="78"/>
      <c r="B294" s="44"/>
      <c r="C294" s="44"/>
      <c r="D294" s="23" t="str">
        <f t="array" ref="D294">IF(C294="","",XLOOKUP(C294,#REF!,#REF!,"NÃO ENCONTRADO"))</f>
        <v/>
      </c>
      <c r="E294" s="23" t="str">
        <f t="array" ref="E294">IF(C294="","",XLOOKUP(C294,#REF!,#REF!,"NÃO ENCONTRADO"))</f>
        <v/>
      </c>
      <c r="F294" s="23" t="str">
        <f t="array" ref="F294">IF(C294="","",XLOOKUP(C294,#REF!,#REF!,"NÃO ENCONTRADO"))</f>
        <v/>
      </c>
      <c r="G294" s="18"/>
      <c r="H294" s="19"/>
      <c r="I294" s="16"/>
      <c r="J294" s="44"/>
      <c r="K294" s="44"/>
      <c r="L294" s="45"/>
      <c r="M294" s="45"/>
      <c r="N294" s="45"/>
      <c r="O294" s="22" t="str">
        <f t="shared" si="16"/>
        <v/>
      </c>
      <c r="P294" s="22"/>
      <c r="Q294" s="45"/>
      <c r="R294" s="45"/>
      <c r="S294" s="45"/>
      <c r="T294" s="24" t="str">
        <f t="shared" si="11"/>
        <v/>
      </c>
      <c r="U294" s="25" t="str">
        <f t="shared" si="12"/>
        <v/>
      </c>
      <c r="V294" s="26" t="str">
        <f t="shared" si="15"/>
        <v/>
      </c>
      <c r="W294" s="23" t="str">
        <f t="shared" si="18"/>
        <v/>
      </c>
      <c r="X294" s="45"/>
    </row>
    <row r="295" spans="1:24" ht="12.75">
      <c r="A295" s="78"/>
      <c r="B295" s="44"/>
      <c r="C295" s="44"/>
      <c r="D295" s="23" t="str">
        <f t="array" ref="D295">IF(C295="","",XLOOKUP(C295,#REF!,#REF!,"NÃO ENCONTRADO"))</f>
        <v/>
      </c>
      <c r="E295" s="23" t="str">
        <f t="array" ref="E295">IF(C295="","",XLOOKUP(C295,#REF!,#REF!,"NÃO ENCONTRADO"))</f>
        <v/>
      </c>
      <c r="F295" s="23" t="str">
        <f t="array" ref="F295">IF(C295="","",XLOOKUP(C295,#REF!,#REF!,"NÃO ENCONTRADO"))</f>
        <v/>
      </c>
      <c r="G295" s="18"/>
      <c r="H295" s="19"/>
      <c r="I295" s="16"/>
      <c r="J295" s="44"/>
      <c r="K295" s="44"/>
      <c r="L295" s="45"/>
      <c r="M295" s="45"/>
      <c r="N295" s="45"/>
      <c r="O295" s="22" t="str">
        <f t="shared" si="16"/>
        <v/>
      </c>
      <c r="P295" s="22"/>
      <c r="Q295" s="45"/>
      <c r="R295" s="45"/>
      <c r="S295" s="45"/>
      <c r="T295" s="24" t="str">
        <f t="shared" si="11"/>
        <v/>
      </c>
      <c r="U295" s="25" t="str">
        <f t="shared" si="12"/>
        <v/>
      </c>
      <c r="V295" s="26" t="str">
        <f t="shared" si="15"/>
        <v/>
      </c>
      <c r="W295" s="23" t="str">
        <f t="shared" si="18"/>
        <v/>
      </c>
      <c r="X295" s="45"/>
    </row>
    <row r="296" spans="1:24" ht="12.75">
      <c r="A296" s="78"/>
      <c r="B296" s="44"/>
      <c r="C296" s="44"/>
      <c r="D296" s="23" t="str">
        <f t="array" ref="D296">IF(C296="","",XLOOKUP(C296,#REF!,#REF!,"NÃO ENCONTRADO"))</f>
        <v/>
      </c>
      <c r="E296" s="23" t="str">
        <f t="array" ref="E296">IF(C296="","",XLOOKUP(C296,#REF!,#REF!,"NÃO ENCONTRADO"))</f>
        <v/>
      </c>
      <c r="F296" s="23" t="str">
        <f t="array" ref="F296">IF(C296="","",XLOOKUP(C296,#REF!,#REF!,"NÃO ENCONTRADO"))</f>
        <v/>
      </c>
      <c r="G296" s="18"/>
      <c r="H296" s="19"/>
      <c r="I296" s="16"/>
      <c r="J296" s="44"/>
      <c r="K296" s="44"/>
      <c r="L296" s="45"/>
      <c r="M296" s="45"/>
      <c r="N296" s="45"/>
      <c r="O296" s="22" t="str">
        <f t="shared" si="16"/>
        <v/>
      </c>
      <c r="P296" s="22"/>
      <c r="Q296" s="45"/>
      <c r="R296" s="45"/>
      <c r="S296" s="45"/>
      <c r="T296" s="24" t="str">
        <f t="shared" si="11"/>
        <v/>
      </c>
      <c r="U296" s="25" t="str">
        <f t="shared" si="12"/>
        <v/>
      </c>
      <c r="V296" s="26" t="str">
        <f t="shared" si="15"/>
        <v/>
      </c>
      <c r="W296" s="23" t="str">
        <f t="shared" si="18"/>
        <v/>
      </c>
      <c r="X296" s="45"/>
    </row>
    <row r="297" spans="1:24" ht="12.75">
      <c r="A297" s="78"/>
      <c r="B297" s="44"/>
      <c r="C297" s="44"/>
      <c r="D297" s="23" t="str">
        <f t="array" ref="D297">IF(C297="","",XLOOKUP(C297,#REF!,#REF!,"NÃO ENCONTRADO"))</f>
        <v/>
      </c>
      <c r="E297" s="23" t="str">
        <f t="array" ref="E297">IF(C297="","",XLOOKUP(C297,#REF!,#REF!,"NÃO ENCONTRADO"))</f>
        <v/>
      </c>
      <c r="F297" s="23" t="str">
        <f t="array" ref="F297">IF(C297="","",XLOOKUP(C297,#REF!,#REF!,"NÃO ENCONTRADO"))</f>
        <v/>
      </c>
      <c r="G297" s="18"/>
      <c r="H297" s="19"/>
      <c r="I297" s="16"/>
      <c r="J297" s="44"/>
      <c r="K297" s="44"/>
      <c r="L297" s="45"/>
      <c r="M297" s="45"/>
      <c r="N297" s="45"/>
      <c r="O297" s="22" t="str">
        <f t="shared" si="16"/>
        <v/>
      </c>
      <c r="P297" s="22"/>
      <c r="Q297" s="45"/>
      <c r="R297" s="45"/>
      <c r="S297" s="45"/>
      <c r="T297" s="24" t="str">
        <f t="shared" si="11"/>
        <v/>
      </c>
      <c r="U297" s="25" t="str">
        <f t="shared" si="12"/>
        <v/>
      </c>
      <c r="V297" s="26" t="str">
        <f t="shared" si="15"/>
        <v/>
      </c>
      <c r="W297" s="23" t="str">
        <f t="shared" si="18"/>
        <v/>
      </c>
      <c r="X297" s="45"/>
    </row>
    <row r="298" spans="1:24" ht="12.75">
      <c r="A298" s="78"/>
      <c r="B298" s="44"/>
      <c r="C298" s="44"/>
      <c r="D298" s="23" t="str">
        <f t="array" ref="D298">IF(C298="","",XLOOKUP(C298,#REF!,#REF!,"NÃO ENCONTRADO"))</f>
        <v/>
      </c>
      <c r="E298" s="23" t="str">
        <f t="array" ref="E298">IF(C298="","",XLOOKUP(C298,#REF!,#REF!,"NÃO ENCONTRADO"))</f>
        <v/>
      </c>
      <c r="F298" s="23" t="str">
        <f t="array" ref="F298">IF(C298="","",XLOOKUP(C298,#REF!,#REF!,"NÃO ENCONTRADO"))</f>
        <v/>
      </c>
      <c r="G298" s="18"/>
      <c r="H298" s="19"/>
      <c r="I298" s="16"/>
      <c r="J298" s="44"/>
      <c r="K298" s="44"/>
      <c r="L298" s="45"/>
      <c r="M298" s="45"/>
      <c r="N298" s="45"/>
      <c r="O298" s="22" t="str">
        <f t="shared" si="16"/>
        <v/>
      </c>
      <c r="P298" s="22"/>
      <c r="Q298" s="45"/>
      <c r="R298" s="45"/>
      <c r="S298" s="45"/>
      <c r="T298" s="24" t="str">
        <f t="shared" si="11"/>
        <v/>
      </c>
      <c r="U298" s="25" t="str">
        <f t="shared" si="12"/>
        <v/>
      </c>
      <c r="V298" s="26" t="str">
        <f t="shared" si="15"/>
        <v/>
      </c>
      <c r="W298" s="23" t="str">
        <f t="shared" si="18"/>
        <v/>
      </c>
      <c r="X298" s="45"/>
    </row>
    <row r="299" spans="1:24" ht="12.75">
      <c r="A299" s="78"/>
      <c r="B299" s="44"/>
      <c r="C299" s="44"/>
      <c r="D299" s="23" t="str">
        <f t="array" ref="D299">IF(C299="","",XLOOKUP(C299,#REF!,#REF!,"NÃO ENCONTRADO"))</f>
        <v/>
      </c>
      <c r="E299" s="23" t="str">
        <f t="array" ref="E299">IF(C299="","",XLOOKUP(C299,#REF!,#REF!,"NÃO ENCONTRADO"))</f>
        <v/>
      </c>
      <c r="F299" s="23" t="str">
        <f t="array" ref="F299">IF(C299="","",XLOOKUP(C299,#REF!,#REF!,"NÃO ENCONTRADO"))</f>
        <v/>
      </c>
      <c r="G299" s="18"/>
      <c r="H299" s="19"/>
      <c r="I299" s="16"/>
      <c r="J299" s="44"/>
      <c r="K299" s="44"/>
      <c r="L299" s="45"/>
      <c r="M299" s="45"/>
      <c r="N299" s="45"/>
      <c r="O299" s="22" t="str">
        <f t="shared" si="16"/>
        <v/>
      </c>
      <c r="P299" s="22"/>
      <c r="Q299" s="45"/>
      <c r="R299" s="45"/>
      <c r="S299" s="45"/>
      <c r="T299" s="24" t="str">
        <f t="shared" si="11"/>
        <v/>
      </c>
      <c r="U299" s="25" t="str">
        <f t="shared" si="12"/>
        <v/>
      </c>
      <c r="V299" s="26" t="str">
        <f t="shared" si="15"/>
        <v/>
      </c>
      <c r="W299" s="23" t="str">
        <f t="shared" si="18"/>
        <v/>
      </c>
      <c r="X299" s="45"/>
    </row>
    <row r="300" spans="1:24" ht="12.75">
      <c r="A300" s="78"/>
      <c r="B300" s="44"/>
      <c r="C300" s="44"/>
      <c r="D300" s="23" t="str">
        <f t="array" ref="D300">IF(C300="","",XLOOKUP(C300,#REF!,#REF!,"NÃO ENCONTRADO"))</f>
        <v/>
      </c>
      <c r="E300" s="23" t="str">
        <f t="array" ref="E300">IF(C300="","",XLOOKUP(C300,#REF!,#REF!,"NÃO ENCONTRADO"))</f>
        <v/>
      </c>
      <c r="F300" s="23" t="str">
        <f t="array" ref="F300">IF(C300="","",XLOOKUP(C300,#REF!,#REF!,"NÃO ENCONTRADO"))</f>
        <v/>
      </c>
      <c r="G300" s="18"/>
      <c r="H300" s="19"/>
      <c r="I300" s="16"/>
      <c r="J300" s="44"/>
      <c r="K300" s="44"/>
      <c r="L300" s="45"/>
      <c r="M300" s="45"/>
      <c r="N300" s="45"/>
      <c r="O300" s="22" t="str">
        <f t="shared" si="16"/>
        <v/>
      </c>
      <c r="P300" s="22"/>
      <c r="Q300" s="45"/>
      <c r="R300" s="45"/>
      <c r="S300" s="45"/>
      <c r="T300" s="24" t="str">
        <f t="shared" si="11"/>
        <v/>
      </c>
      <c r="U300" s="25" t="str">
        <f t="shared" si="12"/>
        <v/>
      </c>
      <c r="V300" s="26" t="str">
        <f t="shared" si="15"/>
        <v/>
      </c>
      <c r="W300" s="23" t="str">
        <f t="shared" si="18"/>
        <v/>
      </c>
      <c r="X300" s="45"/>
    </row>
    <row r="301" spans="1:24" ht="12.75">
      <c r="A301" s="78"/>
      <c r="B301" s="44"/>
      <c r="C301" s="44"/>
      <c r="D301" s="23" t="str">
        <f t="array" ref="D301">IF(C301="","",XLOOKUP(C301,#REF!,#REF!,"NÃO ENCONTRADO"))</f>
        <v/>
      </c>
      <c r="E301" s="23" t="str">
        <f t="array" ref="E301">IF(C301="","",XLOOKUP(C301,#REF!,#REF!,"NÃO ENCONTRADO"))</f>
        <v/>
      </c>
      <c r="F301" s="23" t="str">
        <f t="array" ref="F301">IF(C301="","",XLOOKUP(C301,#REF!,#REF!,"NÃO ENCONTRADO"))</f>
        <v/>
      </c>
      <c r="G301" s="18"/>
      <c r="H301" s="19"/>
      <c r="I301" s="16"/>
      <c r="J301" s="44"/>
      <c r="K301" s="44"/>
      <c r="L301" s="45"/>
      <c r="M301" s="45"/>
      <c r="N301" s="45"/>
      <c r="O301" s="22" t="str">
        <f t="shared" si="16"/>
        <v/>
      </c>
      <c r="P301" s="22"/>
      <c r="Q301" s="45"/>
      <c r="R301" s="45"/>
      <c r="S301" s="45"/>
      <c r="T301" s="24" t="str">
        <f t="shared" si="11"/>
        <v/>
      </c>
      <c r="U301" s="25" t="str">
        <f t="shared" si="12"/>
        <v/>
      </c>
      <c r="V301" s="26" t="str">
        <f t="shared" si="15"/>
        <v/>
      </c>
      <c r="W301" s="23" t="str">
        <f t="shared" si="18"/>
        <v/>
      </c>
      <c r="X301" s="45"/>
    </row>
    <row r="302" spans="1:24" ht="12.75">
      <c r="A302" s="78"/>
      <c r="B302" s="44"/>
      <c r="C302" s="44"/>
      <c r="D302" s="23" t="str">
        <f t="array" ref="D302">IF(C302="","",XLOOKUP(C302,#REF!,#REF!,"NÃO ENCONTRADO"))</f>
        <v/>
      </c>
      <c r="E302" s="23" t="str">
        <f t="array" ref="E302">IF(C302="","",XLOOKUP(C302,#REF!,#REF!,"NÃO ENCONTRADO"))</f>
        <v/>
      </c>
      <c r="F302" s="23" t="str">
        <f t="array" ref="F302">IF(C302="","",XLOOKUP(C302,#REF!,#REF!,"NÃO ENCONTRADO"))</f>
        <v/>
      </c>
      <c r="G302" s="18"/>
      <c r="H302" s="19"/>
      <c r="I302" s="16"/>
      <c r="J302" s="44"/>
      <c r="K302" s="44"/>
      <c r="L302" s="45"/>
      <c r="M302" s="45"/>
      <c r="N302" s="45"/>
      <c r="O302" s="22" t="str">
        <f t="shared" si="16"/>
        <v/>
      </c>
      <c r="P302" s="22"/>
      <c r="Q302" s="45"/>
      <c r="R302" s="45"/>
      <c r="S302" s="45"/>
      <c r="T302" s="24" t="str">
        <f t="shared" si="11"/>
        <v/>
      </c>
      <c r="U302" s="25" t="str">
        <f t="shared" si="12"/>
        <v/>
      </c>
      <c r="V302" s="26" t="str">
        <f t="shared" si="15"/>
        <v/>
      </c>
      <c r="W302" s="23" t="str">
        <f t="shared" si="18"/>
        <v/>
      </c>
      <c r="X302" s="45"/>
    </row>
    <row r="303" spans="1:24" ht="12.75">
      <c r="A303" s="78"/>
      <c r="B303" s="44"/>
      <c r="C303" s="44"/>
      <c r="D303" s="23" t="str">
        <f t="array" ref="D303">IF(C303="","",XLOOKUP(C303,#REF!,#REF!,"NÃO ENCONTRADO"))</f>
        <v/>
      </c>
      <c r="E303" s="23" t="str">
        <f t="array" ref="E303">IF(C303="","",XLOOKUP(C303,#REF!,#REF!,"NÃO ENCONTRADO"))</f>
        <v/>
      </c>
      <c r="F303" s="23" t="str">
        <f t="array" ref="F303">IF(C303="","",XLOOKUP(C303,#REF!,#REF!,"NÃO ENCONTRADO"))</f>
        <v/>
      </c>
      <c r="G303" s="18"/>
      <c r="H303" s="19"/>
      <c r="I303" s="16"/>
      <c r="J303" s="44"/>
      <c r="K303" s="44"/>
      <c r="L303" s="45"/>
      <c r="M303" s="45"/>
      <c r="N303" s="45"/>
      <c r="O303" s="22" t="str">
        <f t="shared" si="16"/>
        <v/>
      </c>
      <c r="P303" s="22"/>
      <c r="Q303" s="45"/>
      <c r="R303" s="45"/>
      <c r="S303" s="45"/>
      <c r="T303" s="24" t="str">
        <f t="shared" si="11"/>
        <v/>
      </c>
      <c r="U303" s="25" t="str">
        <f t="shared" si="12"/>
        <v/>
      </c>
      <c r="V303" s="26" t="str">
        <f t="shared" si="15"/>
        <v/>
      </c>
      <c r="W303" s="23" t="str">
        <f t="shared" si="18"/>
        <v/>
      </c>
      <c r="X303" s="45"/>
    </row>
    <row r="304" spans="1:24" ht="12.75">
      <c r="A304" s="78"/>
      <c r="B304" s="44"/>
      <c r="C304" s="44"/>
      <c r="D304" s="23" t="str">
        <f t="array" ref="D304">IF(C304="","",XLOOKUP(C304,#REF!,#REF!,"NÃO ENCONTRADO"))</f>
        <v/>
      </c>
      <c r="E304" s="23" t="str">
        <f t="array" ref="E304">IF(C304="","",XLOOKUP(C304,#REF!,#REF!,"NÃO ENCONTRADO"))</f>
        <v/>
      </c>
      <c r="F304" s="23" t="str">
        <f t="array" ref="F304">IF(C304="","",XLOOKUP(C304,#REF!,#REF!,"NÃO ENCONTRADO"))</f>
        <v/>
      </c>
      <c r="G304" s="18"/>
      <c r="H304" s="19"/>
      <c r="I304" s="16"/>
      <c r="J304" s="44"/>
      <c r="K304" s="44"/>
      <c r="L304" s="45"/>
      <c r="M304" s="45"/>
      <c r="N304" s="45"/>
      <c r="O304" s="22" t="str">
        <f t="shared" si="16"/>
        <v/>
      </c>
      <c r="P304" s="22"/>
      <c r="Q304" s="45"/>
      <c r="R304" s="45"/>
      <c r="S304" s="45"/>
      <c r="T304" s="24" t="str">
        <f t="shared" si="11"/>
        <v/>
      </c>
      <c r="U304" s="25" t="str">
        <f t="shared" si="12"/>
        <v/>
      </c>
      <c r="V304" s="26" t="str">
        <f t="shared" si="15"/>
        <v/>
      </c>
      <c r="W304" s="23" t="str">
        <f t="shared" si="18"/>
        <v/>
      </c>
      <c r="X304" s="45"/>
    </row>
    <row r="305" spans="1:24" ht="12.75">
      <c r="A305" s="78"/>
      <c r="B305" s="44"/>
      <c r="C305" s="44"/>
      <c r="D305" s="23" t="str">
        <f t="array" ref="D305">IF(C305="","",XLOOKUP(C305,#REF!,#REF!,"NÃO ENCONTRADO"))</f>
        <v/>
      </c>
      <c r="E305" s="23" t="str">
        <f t="array" ref="E305">IF(C305="","",XLOOKUP(C305,#REF!,#REF!,"NÃO ENCONTRADO"))</f>
        <v/>
      </c>
      <c r="F305" s="23" t="str">
        <f t="array" ref="F305">IF(C305="","",XLOOKUP(C305,#REF!,#REF!,"NÃO ENCONTRADO"))</f>
        <v/>
      </c>
      <c r="G305" s="18"/>
      <c r="H305" s="19"/>
      <c r="I305" s="16"/>
      <c r="J305" s="44"/>
      <c r="K305" s="44"/>
      <c r="L305" s="45"/>
      <c r="M305" s="45"/>
      <c r="N305" s="45"/>
      <c r="O305" s="22" t="str">
        <f t="shared" si="16"/>
        <v/>
      </c>
      <c r="P305" s="22"/>
      <c r="Q305" s="45"/>
      <c r="R305" s="45"/>
      <c r="S305" s="45"/>
      <c r="T305" s="24" t="str">
        <f t="shared" si="11"/>
        <v/>
      </c>
      <c r="U305" s="25" t="str">
        <f t="shared" si="12"/>
        <v/>
      </c>
      <c r="V305" s="26" t="str">
        <f t="shared" si="15"/>
        <v/>
      </c>
      <c r="W305" s="23" t="str">
        <f t="shared" si="18"/>
        <v/>
      </c>
      <c r="X305" s="45"/>
    </row>
    <row r="306" spans="1:24" ht="12.75">
      <c r="A306" s="78"/>
      <c r="B306" s="44"/>
      <c r="C306" s="44"/>
      <c r="D306" s="23" t="str">
        <f t="array" ref="D306">IF(C306="","",XLOOKUP(C306,#REF!,#REF!,"NÃO ENCONTRADO"))</f>
        <v/>
      </c>
      <c r="E306" s="23" t="str">
        <f t="array" ref="E306">IF(C306="","",XLOOKUP(C306,#REF!,#REF!,"NÃO ENCONTRADO"))</f>
        <v/>
      </c>
      <c r="F306" s="23" t="str">
        <f t="array" ref="F306">IF(C306="","",XLOOKUP(C306,#REF!,#REF!,"NÃO ENCONTRADO"))</f>
        <v/>
      </c>
      <c r="G306" s="18"/>
      <c r="H306" s="19"/>
      <c r="I306" s="16"/>
      <c r="J306" s="44"/>
      <c r="K306" s="44"/>
      <c r="L306" s="45"/>
      <c r="M306" s="45"/>
      <c r="N306" s="45"/>
      <c r="O306" s="22" t="str">
        <f t="shared" si="16"/>
        <v/>
      </c>
      <c r="P306" s="22"/>
      <c r="Q306" s="45"/>
      <c r="R306" s="45"/>
      <c r="S306" s="45"/>
      <c r="T306" s="24" t="str">
        <f t="shared" si="11"/>
        <v/>
      </c>
      <c r="U306" s="25" t="str">
        <f t="shared" si="12"/>
        <v/>
      </c>
      <c r="V306" s="26" t="str">
        <f t="shared" si="15"/>
        <v/>
      </c>
      <c r="W306" s="23" t="str">
        <f t="shared" si="18"/>
        <v/>
      </c>
      <c r="X306" s="45"/>
    </row>
    <row r="307" spans="1:24" ht="12.75">
      <c r="A307" s="78"/>
      <c r="B307" s="44"/>
      <c r="C307" s="44"/>
      <c r="D307" s="23" t="str">
        <f t="array" ref="D307">IF(C307="","",XLOOKUP(C307,#REF!,#REF!,"NÃO ENCONTRADO"))</f>
        <v/>
      </c>
      <c r="E307" s="23" t="str">
        <f t="array" ref="E307">IF(C307="","",XLOOKUP(C307,#REF!,#REF!,"NÃO ENCONTRADO"))</f>
        <v/>
      </c>
      <c r="F307" s="23" t="str">
        <f t="array" ref="F307">IF(C307="","",XLOOKUP(C307,#REF!,#REF!,"NÃO ENCONTRADO"))</f>
        <v/>
      </c>
      <c r="G307" s="18"/>
      <c r="H307" s="19"/>
      <c r="I307" s="16"/>
      <c r="J307" s="44"/>
      <c r="K307" s="44"/>
      <c r="L307" s="45"/>
      <c r="M307" s="45"/>
      <c r="N307" s="45"/>
      <c r="O307" s="22" t="str">
        <f t="shared" si="16"/>
        <v/>
      </c>
      <c r="P307" s="22"/>
      <c r="Q307" s="45"/>
      <c r="R307" s="45"/>
      <c r="S307" s="45"/>
      <c r="T307" s="24" t="str">
        <f t="shared" si="11"/>
        <v/>
      </c>
      <c r="U307" s="25" t="str">
        <f t="shared" si="12"/>
        <v/>
      </c>
      <c r="V307" s="26" t="str">
        <f t="shared" si="15"/>
        <v/>
      </c>
      <c r="W307" s="23" t="str">
        <f t="shared" si="18"/>
        <v/>
      </c>
      <c r="X307" s="45"/>
    </row>
    <row r="308" spans="1:24" ht="12.75">
      <c r="A308" s="78"/>
      <c r="B308" s="44"/>
      <c r="C308" s="44"/>
      <c r="D308" s="23" t="str">
        <f t="array" ref="D308">IF(C308="","",XLOOKUP(C308,#REF!,#REF!,"NÃO ENCONTRADO"))</f>
        <v/>
      </c>
      <c r="E308" s="23" t="str">
        <f t="array" ref="E308">IF(C308="","",XLOOKUP(C308,#REF!,#REF!,"NÃO ENCONTRADO"))</f>
        <v/>
      </c>
      <c r="F308" s="23" t="str">
        <f t="array" ref="F308">IF(C308="","",XLOOKUP(C308,#REF!,#REF!,"NÃO ENCONTRADO"))</f>
        <v/>
      </c>
      <c r="G308" s="18"/>
      <c r="H308" s="19"/>
      <c r="I308" s="16"/>
      <c r="J308" s="44"/>
      <c r="K308" s="44"/>
      <c r="L308" s="45"/>
      <c r="M308" s="45"/>
      <c r="N308" s="45"/>
      <c r="O308" s="22" t="str">
        <f t="shared" si="16"/>
        <v/>
      </c>
      <c r="P308" s="22"/>
      <c r="Q308" s="45"/>
      <c r="R308" s="45"/>
      <c r="S308" s="45"/>
      <c r="T308" s="24" t="str">
        <f t="shared" si="11"/>
        <v/>
      </c>
      <c r="U308" s="25" t="str">
        <f t="shared" si="12"/>
        <v/>
      </c>
      <c r="V308" s="26" t="str">
        <f t="shared" si="15"/>
        <v/>
      </c>
      <c r="W308" s="23" t="str">
        <f t="shared" si="18"/>
        <v/>
      </c>
      <c r="X308" s="45"/>
    </row>
    <row r="309" spans="1:24" ht="12.75">
      <c r="A309" s="78"/>
      <c r="B309" s="44"/>
      <c r="C309" s="44"/>
      <c r="D309" s="23" t="str">
        <f t="array" ref="D309">IF(C309="","",XLOOKUP(C309,#REF!,#REF!,"NÃO ENCONTRADO"))</f>
        <v/>
      </c>
      <c r="E309" s="23" t="str">
        <f t="array" ref="E309">IF(C309="","",XLOOKUP(C309,#REF!,#REF!,"NÃO ENCONTRADO"))</f>
        <v/>
      </c>
      <c r="F309" s="23" t="str">
        <f t="array" ref="F309">IF(C309="","",XLOOKUP(C309,#REF!,#REF!,"NÃO ENCONTRADO"))</f>
        <v/>
      </c>
      <c r="G309" s="18"/>
      <c r="H309" s="19"/>
      <c r="I309" s="16"/>
      <c r="J309" s="44"/>
      <c r="K309" s="44"/>
      <c r="L309" s="45"/>
      <c r="M309" s="45"/>
      <c r="N309" s="45"/>
      <c r="O309" s="22" t="str">
        <f t="shared" si="16"/>
        <v/>
      </c>
      <c r="P309" s="22"/>
      <c r="Q309" s="45"/>
      <c r="R309" s="45"/>
      <c r="S309" s="45"/>
      <c r="T309" s="24" t="str">
        <f t="shared" si="11"/>
        <v/>
      </c>
      <c r="U309" s="25" t="str">
        <f t="shared" si="12"/>
        <v/>
      </c>
      <c r="V309" s="26" t="str">
        <f t="shared" si="15"/>
        <v/>
      </c>
      <c r="W309" s="23" t="str">
        <f t="shared" si="18"/>
        <v/>
      </c>
      <c r="X309" s="45"/>
    </row>
    <row r="310" spans="1:24" ht="12.75">
      <c r="A310" s="78"/>
      <c r="B310" s="44"/>
      <c r="C310" s="44"/>
      <c r="D310" s="23" t="str">
        <f t="array" ref="D310">IF(C310="","",XLOOKUP(C310,#REF!,#REF!,"NÃO ENCONTRADO"))</f>
        <v/>
      </c>
      <c r="E310" s="23" t="str">
        <f t="array" ref="E310">IF(C310="","",XLOOKUP(C310,#REF!,#REF!,"NÃO ENCONTRADO"))</f>
        <v/>
      </c>
      <c r="F310" s="23" t="str">
        <f t="array" ref="F310">IF(C310="","",XLOOKUP(C310,#REF!,#REF!,"NÃO ENCONTRADO"))</f>
        <v/>
      </c>
      <c r="G310" s="18"/>
      <c r="H310" s="19"/>
      <c r="I310" s="16"/>
      <c r="J310" s="44"/>
      <c r="K310" s="44"/>
      <c r="L310" s="45"/>
      <c r="M310" s="45"/>
      <c r="N310" s="45"/>
      <c r="O310" s="22" t="str">
        <f t="shared" si="16"/>
        <v/>
      </c>
      <c r="P310" s="22"/>
      <c r="Q310" s="45"/>
      <c r="R310" s="45"/>
      <c r="S310" s="45"/>
      <c r="T310" s="24" t="str">
        <f t="shared" si="11"/>
        <v/>
      </c>
      <c r="U310" s="25" t="str">
        <f t="shared" si="12"/>
        <v/>
      </c>
      <c r="V310" s="26" t="str">
        <f t="shared" si="15"/>
        <v/>
      </c>
      <c r="W310" s="23" t="str">
        <f t="shared" si="18"/>
        <v/>
      </c>
      <c r="X310" s="45"/>
    </row>
    <row r="311" spans="1:24" ht="12.75">
      <c r="A311" s="78"/>
      <c r="B311" s="44"/>
      <c r="C311" s="44"/>
      <c r="D311" s="23" t="str">
        <f t="array" ref="D311">IF(C311="","",XLOOKUP(C311,#REF!,#REF!,"NÃO ENCONTRADO"))</f>
        <v/>
      </c>
      <c r="E311" s="23" t="str">
        <f t="array" ref="E311">IF(C311="","",XLOOKUP(C311,#REF!,#REF!,"NÃO ENCONTRADO"))</f>
        <v/>
      </c>
      <c r="F311" s="23" t="str">
        <f t="array" ref="F311">IF(C311="","",XLOOKUP(C311,#REF!,#REF!,"NÃO ENCONTRADO"))</f>
        <v/>
      </c>
      <c r="G311" s="18"/>
      <c r="H311" s="19"/>
      <c r="I311" s="16"/>
      <c r="J311" s="44"/>
      <c r="K311" s="44"/>
      <c r="L311" s="45"/>
      <c r="M311" s="45"/>
      <c r="N311" s="45"/>
      <c r="O311" s="22" t="str">
        <f t="shared" si="16"/>
        <v/>
      </c>
      <c r="P311" s="22"/>
      <c r="Q311" s="45"/>
      <c r="R311" s="45"/>
      <c r="S311" s="45"/>
      <c r="T311" s="24" t="str">
        <f t="shared" si="11"/>
        <v/>
      </c>
      <c r="U311" s="25" t="str">
        <f t="shared" si="12"/>
        <v/>
      </c>
      <c r="V311" s="26" t="str">
        <f t="shared" si="15"/>
        <v/>
      </c>
      <c r="W311" s="23" t="str">
        <f t="shared" si="18"/>
        <v/>
      </c>
      <c r="X311" s="45"/>
    </row>
    <row r="312" spans="1:24" ht="12.75">
      <c r="A312" s="78"/>
      <c r="B312" s="44"/>
      <c r="C312" s="44"/>
      <c r="D312" s="23" t="str">
        <f t="array" ref="D312">IF(C312="","",XLOOKUP(C312,#REF!,#REF!,"NÃO ENCONTRADO"))</f>
        <v/>
      </c>
      <c r="E312" s="23" t="str">
        <f t="array" ref="E312">IF(C312="","",XLOOKUP(C312,#REF!,#REF!,"NÃO ENCONTRADO"))</f>
        <v/>
      </c>
      <c r="F312" s="23" t="str">
        <f t="array" ref="F312">IF(C312="","",XLOOKUP(C312,#REF!,#REF!,"NÃO ENCONTRADO"))</f>
        <v/>
      </c>
      <c r="G312" s="18"/>
      <c r="H312" s="19"/>
      <c r="I312" s="16"/>
      <c r="J312" s="44"/>
      <c r="K312" s="44"/>
      <c r="L312" s="45"/>
      <c r="M312" s="45"/>
      <c r="N312" s="45"/>
      <c r="O312" s="22" t="str">
        <f t="shared" si="16"/>
        <v/>
      </c>
      <c r="P312" s="22"/>
      <c r="Q312" s="45"/>
      <c r="R312" s="45"/>
      <c r="S312" s="45"/>
      <c r="T312" s="24" t="str">
        <f t="shared" si="11"/>
        <v/>
      </c>
      <c r="U312" s="25" t="str">
        <f t="shared" si="12"/>
        <v/>
      </c>
      <c r="V312" s="26" t="str">
        <f t="shared" si="15"/>
        <v/>
      </c>
      <c r="W312" s="23" t="str">
        <f t="shared" si="18"/>
        <v/>
      </c>
      <c r="X312" s="45"/>
    </row>
    <row r="313" spans="1:24" ht="12.75">
      <c r="A313" s="78"/>
      <c r="B313" s="44"/>
      <c r="C313" s="44"/>
      <c r="D313" s="23" t="str">
        <f t="array" ref="D313">IF(C313="","",XLOOKUP(C313,#REF!,#REF!,"NÃO ENCONTRADO"))</f>
        <v/>
      </c>
      <c r="E313" s="23" t="str">
        <f t="array" ref="E313">IF(C313="","",XLOOKUP(C313,#REF!,#REF!,"NÃO ENCONTRADO"))</f>
        <v/>
      </c>
      <c r="F313" s="23" t="str">
        <f t="array" ref="F313">IF(C313="","",XLOOKUP(C313,#REF!,#REF!,"NÃO ENCONTRADO"))</f>
        <v/>
      </c>
      <c r="G313" s="18"/>
      <c r="H313" s="19"/>
      <c r="I313" s="16"/>
      <c r="J313" s="44"/>
      <c r="K313" s="44"/>
      <c r="L313" s="45"/>
      <c r="M313" s="45"/>
      <c r="N313" s="45"/>
      <c r="O313" s="22" t="str">
        <f t="shared" si="16"/>
        <v/>
      </c>
      <c r="P313" s="22"/>
      <c r="Q313" s="45"/>
      <c r="R313" s="45"/>
      <c r="S313" s="45"/>
      <c r="T313" s="24" t="str">
        <f t="shared" si="11"/>
        <v/>
      </c>
      <c r="U313" s="25" t="str">
        <f t="shared" si="12"/>
        <v/>
      </c>
      <c r="V313" s="26" t="str">
        <f t="shared" si="15"/>
        <v/>
      </c>
      <c r="W313" s="23" t="str">
        <f t="shared" si="18"/>
        <v/>
      </c>
      <c r="X313" s="45"/>
    </row>
    <row r="314" spans="1:24" ht="12.75">
      <c r="A314" s="78"/>
      <c r="B314" s="44"/>
      <c r="C314" s="44"/>
      <c r="D314" s="23" t="str">
        <f t="array" ref="D314">IF(C314="","",XLOOKUP(C314,#REF!,#REF!,"NÃO ENCONTRADO"))</f>
        <v/>
      </c>
      <c r="E314" s="23" t="str">
        <f t="array" ref="E314">IF(C314="","",XLOOKUP(C314,#REF!,#REF!,"NÃO ENCONTRADO"))</f>
        <v/>
      </c>
      <c r="F314" s="23" t="str">
        <f t="array" ref="F314">IF(C314="","",XLOOKUP(C314,#REF!,#REF!,"NÃO ENCONTRADO"))</f>
        <v/>
      </c>
      <c r="G314" s="18"/>
      <c r="H314" s="19"/>
      <c r="I314" s="16"/>
      <c r="J314" s="44"/>
      <c r="K314" s="44"/>
      <c r="L314" s="45"/>
      <c r="M314" s="45"/>
      <c r="N314" s="45"/>
      <c r="O314" s="22" t="str">
        <f t="shared" si="16"/>
        <v/>
      </c>
      <c r="P314" s="22"/>
      <c r="Q314" s="45"/>
      <c r="R314" s="45"/>
      <c r="S314" s="45"/>
      <c r="T314" s="24" t="str">
        <f t="shared" si="11"/>
        <v/>
      </c>
      <c r="U314" s="25" t="str">
        <f t="shared" si="12"/>
        <v/>
      </c>
      <c r="V314" s="26" t="str">
        <f t="shared" si="15"/>
        <v/>
      </c>
      <c r="W314" s="23" t="str">
        <f t="shared" si="18"/>
        <v/>
      </c>
      <c r="X314" s="45"/>
    </row>
    <row r="315" spans="1:24" ht="12.75">
      <c r="A315" s="78"/>
      <c r="B315" s="44"/>
      <c r="C315" s="44"/>
      <c r="D315" s="23" t="str">
        <f t="array" ref="D315">IF(C315="","",XLOOKUP(C315,#REF!,#REF!,"NÃO ENCONTRADO"))</f>
        <v/>
      </c>
      <c r="E315" s="23" t="str">
        <f t="array" ref="E315">IF(C315="","",XLOOKUP(C315,#REF!,#REF!,"NÃO ENCONTRADO"))</f>
        <v/>
      </c>
      <c r="F315" s="23" t="str">
        <f t="array" ref="F315">IF(C315="","",XLOOKUP(C315,#REF!,#REF!,"NÃO ENCONTRADO"))</f>
        <v/>
      </c>
      <c r="G315" s="18"/>
      <c r="H315" s="19"/>
      <c r="I315" s="16"/>
      <c r="J315" s="44"/>
      <c r="K315" s="44"/>
      <c r="L315" s="45"/>
      <c r="M315" s="45"/>
      <c r="N315" s="45"/>
      <c r="O315" s="22" t="str">
        <f t="shared" si="16"/>
        <v/>
      </c>
      <c r="P315" s="22"/>
      <c r="Q315" s="45"/>
      <c r="R315" s="45"/>
      <c r="S315" s="45"/>
      <c r="T315" s="24" t="str">
        <f t="shared" si="11"/>
        <v/>
      </c>
      <c r="U315" s="25" t="str">
        <f t="shared" si="12"/>
        <v/>
      </c>
      <c r="V315" s="26" t="str">
        <f t="shared" si="15"/>
        <v/>
      </c>
      <c r="W315" s="23" t="str">
        <f t="shared" si="18"/>
        <v/>
      </c>
      <c r="X315" s="45"/>
    </row>
    <row r="316" spans="1:24" ht="12.75">
      <c r="A316" s="78"/>
      <c r="B316" s="44"/>
      <c r="C316" s="44"/>
      <c r="D316" s="23" t="str">
        <f t="array" ref="D316">IF(C316="","",XLOOKUP(C316,#REF!,#REF!,"NÃO ENCONTRADO"))</f>
        <v/>
      </c>
      <c r="E316" s="23" t="str">
        <f t="array" ref="E316">IF(C316="","",XLOOKUP(C316,#REF!,#REF!,"NÃO ENCONTRADO"))</f>
        <v/>
      </c>
      <c r="F316" s="23" t="str">
        <f t="array" ref="F316">IF(C316="","",XLOOKUP(C316,#REF!,#REF!,"NÃO ENCONTRADO"))</f>
        <v/>
      </c>
      <c r="G316" s="18"/>
      <c r="H316" s="19"/>
      <c r="I316" s="16"/>
      <c r="J316" s="44"/>
      <c r="K316" s="44"/>
      <c r="L316" s="45"/>
      <c r="M316" s="45"/>
      <c r="N316" s="45"/>
      <c r="O316" s="22" t="str">
        <f t="shared" si="16"/>
        <v/>
      </c>
      <c r="P316" s="22"/>
      <c r="Q316" s="45"/>
      <c r="R316" s="45"/>
      <c r="S316" s="45"/>
      <c r="T316" s="24" t="str">
        <f t="shared" si="11"/>
        <v/>
      </c>
      <c r="U316" s="25" t="str">
        <f t="shared" si="12"/>
        <v/>
      </c>
      <c r="V316" s="26" t="str">
        <f t="shared" si="15"/>
        <v/>
      </c>
      <c r="W316" s="23" t="str">
        <f t="shared" si="18"/>
        <v/>
      </c>
      <c r="X316" s="45"/>
    </row>
    <row r="317" spans="1:24" ht="12.75">
      <c r="A317" s="78"/>
      <c r="B317" s="44"/>
      <c r="C317" s="44"/>
      <c r="D317" s="23" t="str">
        <f t="array" ref="D317">IF(C317="","",XLOOKUP(C317,#REF!,#REF!,"NÃO ENCONTRADO"))</f>
        <v/>
      </c>
      <c r="E317" s="23" t="str">
        <f t="array" ref="E317">IF(C317="","",XLOOKUP(C317,#REF!,#REF!,"NÃO ENCONTRADO"))</f>
        <v/>
      </c>
      <c r="F317" s="23" t="str">
        <f t="array" ref="F317">IF(C317="","",XLOOKUP(C317,#REF!,#REF!,"NÃO ENCONTRADO"))</f>
        <v/>
      </c>
      <c r="G317" s="18"/>
      <c r="H317" s="19"/>
      <c r="I317" s="16"/>
      <c r="J317" s="44"/>
      <c r="K317" s="44"/>
      <c r="L317" s="45"/>
      <c r="M317" s="45"/>
      <c r="N317" s="45"/>
      <c r="O317" s="22" t="str">
        <f t="shared" si="16"/>
        <v/>
      </c>
      <c r="P317" s="22"/>
      <c r="Q317" s="45"/>
      <c r="R317" s="45"/>
      <c r="S317" s="45"/>
      <c r="T317" s="24" t="str">
        <f t="shared" si="11"/>
        <v/>
      </c>
      <c r="U317" s="25" t="str">
        <f t="shared" si="12"/>
        <v/>
      </c>
      <c r="V317" s="26" t="str">
        <f t="shared" si="15"/>
        <v/>
      </c>
      <c r="W317" s="23" t="str">
        <f t="shared" si="18"/>
        <v/>
      </c>
      <c r="X317" s="45"/>
    </row>
    <row r="318" spans="1:24" ht="12.75">
      <c r="A318" s="78"/>
      <c r="B318" s="44"/>
      <c r="C318" s="44"/>
      <c r="D318" s="23" t="str">
        <f t="array" ref="D318">IF(C318="","",XLOOKUP(C318,#REF!,#REF!,"NÃO ENCONTRADO"))</f>
        <v/>
      </c>
      <c r="E318" s="23" t="str">
        <f t="array" ref="E318">IF(C318="","",XLOOKUP(C318,#REF!,#REF!,"NÃO ENCONTRADO"))</f>
        <v/>
      </c>
      <c r="F318" s="23" t="str">
        <f t="array" ref="F318">IF(C318="","",XLOOKUP(C318,#REF!,#REF!,"NÃO ENCONTRADO"))</f>
        <v/>
      </c>
      <c r="G318" s="18"/>
      <c r="H318" s="19"/>
      <c r="I318" s="16"/>
      <c r="J318" s="44"/>
      <c r="K318" s="44"/>
      <c r="L318" s="45"/>
      <c r="M318" s="45"/>
      <c r="N318" s="45"/>
      <c r="O318" s="22" t="str">
        <f t="shared" si="16"/>
        <v/>
      </c>
      <c r="P318" s="22"/>
      <c r="Q318" s="45"/>
      <c r="R318" s="45"/>
      <c r="S318" s="45"/>
      <c r="T318" s="24" t="str">
        <f t="shared" si="11"/>
        <v/>
      </c>
      <c r="U318" s="25" t="str">
        <f t="shared" si="12"/>
        <v/>
      </c>
      <c r="V318" s="26" t="str">
        <f t="shared" si="15"/>
        <v/>
      </c>
      <c r="W318" s="23" t="str">
        <f t="shared" si="18"/>
        <v/>
      </c>
      <c r="X318" s="45"/>
    </row>
    <row r="319" spans="1:24" ht="12.75">
      <c r="A319" s="78"/>
      <c r="B319" s="44"/>
      <c r="C319" s="44"/>
      <c r="D319" s="23" t="str">
        <f t="array" ref="D319">IF(C319="","",XLOOKUP(C319,#REF!,#REF!,"NÃO ENCONTRADO"))</f>
        <v/>
      </c>
      <c r="E319" s="23" t="str">
        <f t="array" ref="E319">IF(C319="","",XLOOKUP(C319,#REF!,#REF!,"NÃO ENCONTRADO"))</f>
        <v/>
      </c>
      <c r="F319" s="23" t="str">
        <f t="array" ref="F319">IF(C319="","",XLOOKUP(C319,#REF!,#REF!,"NÃO ENCONTRADO"))</f>
        <v/>
      </c>
      <c r="G319" s="18"/>
      <c r="H319" s="19"/>
      <c r="I319" s="16"/>
      <c r="J319" s="44"/>
      <c r="K319" s="44"/>
      <c r="L319" s="45"/>
      <c r="M319" s="45"/>
      <c r="N319" s="45"/>
      <c r="O319" s="22" t="str">
        <f t="shared" si="16"/>
        <v/>
      </c>
      <c r="P319" s="22"/>
      <c r="Q319" s="45"/>
      <c r="R319" s="45"/>
      <c r="S319" s="45"/>
      <c r="T319" s="24" t="str">
        <f t="shared" si="11"/>
        <v/>
      </c>
      <c r="U319" s="25" t="str">
        <f t="shared" si="12"/>
        <v/>
      </c>
      <c r="V319" s="26" t="str">
        <f t="shared" si="15"/>
        <v/>
      </c>
      <c r="W319" s="23" t="str">
        <f t="shared" si="18"/>
        <v/>
      </c>
      <c r="X319" s="45"/>
    </row>
    <row r="320" spans="1:24" ht="12.75">
      <c r="A320" s="78"/>
      <c r="B320" s="44"/>
      <c r="C320" s="44"/>
      <c r="D320" s="23" t="str">
        <f t="array" ref="D320">IF(C320="","",XLOOKUP(C320,#REF!,#REF!,"NÃO ENCONTRADO"))</f>
        <v/>
      </c>
      <c r="E320" s="23" t="str">
        <f t="array" ref="E320">IF(C320="","",XLOOKUP(C320,#REF!,#REF!,"NÃO ENCONTRADO"))</f>
        <v/>
      </c>
      <c r="F320" s="23" t="str">
        <f t="array" ref="F320">IF(C320="","",XLOOKUP(C320,#REF!,#REF!,"NÃO ENCONTRADO"))</f>
        <v/>
      </c>
      <c r="G320" s="18"/>
      <c r="H320" s="19"/>
      <c r="I320" s="16"/>
      <c r="J320" s="44"/>
      <c r="K320" s="44"/>
      <c r="L320" s="45"/>
      <c r="M320" s="45"/>
      <c r="N320" s="45"/>
      <c r="O320" s="22" t="str">
        <f t="shared" si="16"/>
        <v/>
      </c>
      <c r="P320" s="22"/>
      <c r="Q320" s="45"/>
      <c r="R320" s="45"/>
      <c r="S320" s="45"/>
      <c r="T320" s="24" t="str">
        <f t="shared" si="11"/>
        <v/>
      </c>
      <c r="U320" s="25" t="str">
        <f t="shared" si="12"/>
        <v/>
      </c>
      <c r="V320" s="26" t="str">
        <f t="shared" si="15"/>
        <v/>
      </c>
      <c r="W320" s="23" t="str">
        <f t="shared" si="18"/>
        <v/>
      </c>
      <c r="X320" s="45"/>
    </row>
    <row r="321" spans="1:24" ht="12.75">
      <c r="A321" s="78"/>
      <c r="B321" s="44"/>
      <c r="C321" s="44"/>
      <c r="D321" s="23" t="str">
        <f t="array" ref="D321">IF(C321="","",XLOOKUP(C321,#REF!,#REF!,"NÃO ENCONTRADO"))</f>
        <v/>
      </c>
      <c r="E321" s="23" t="str">
        <f t="array" ref="E321">IF(C321="","",XLOOKUP(C321,#REF!,#REF!,"NÃO ENCONTRADO"))</f>
        <v/>
      </c>
      <c r="F321" s="23" t="str">
        <f t="array" ref="F321">IF(C321="","",XLOOKUP(C321,#REF!,#REF!,"NÃO ENCONTRADO"))</f>
        <v/>
      </c>
      <c r="G321" s="18"/>
      <c r="H321" s="19"/>
      <c r="I321" s="16"/>
      <c r="J321" s="44"/>
      <c r="K321" s="44"/>
      <c r="L321" s="45"/>
      <c r="M321" s="45"/>
      <c r="N321" s="45"/>
      <c r="O321" s="22" t="str">
        <f t="shared" si="16"/>
        <v/>
      </c>
      <c r="P321" s="22"/>
      <c r="Q321" s="45"/>
      <c r="R321" s="45"/>
      <c r="S321" s="45"/>
      <c r="T321" s="24" t="str">
        <f t="shared" si="11"/>
        <v/>
      </c>
      <c r="U321" s="25" t="str">
        <f t="shared" si="12"/>
        <v/>
      </c>
      <c r="V321" s="26" t="str">
        <f t="shared" si="15"/>
        <v/>
      </c>
      <c r="W321" s="23" t="str">
        <f t="shared" si="18"/>
        <v/>
      </c>
      <c r="X321" s="45"/>
    </row>
    <row r="322" spans="1:24" ht="12.75">
      <c r="A322" s="78"/>
      <c r="B322" s="44"/>
      <c r="C322" s="44"/>
      <c r="D322" s="23" t="str">
        <f t="array" ref="D322">IF(C322="","",XLOOKUP(C322,#REF!,#REF!,"NÃO ENCONTRADO"))</f>
        <v/>
      </c>
      <c r="E322" s="23" t="str">
        <f t="array" ref="E322">IF(C322="","",XLOOKUP(C322,#REF!,#REF!,"NÃO ENCONTRADO"))</f>
        <v/>
      </c>
      <c r="F322" s="23" t="str">
        <f t="array" ref="F322">IF(C322="","",XLOOKUP(C322,#REF!,#REF!,"NÃO ENCONTRADO"))</f>
        <v/>
      </c>
      <c r="G322" s="18"/>
      <c r="H322" s="19"/>
      <c r="I322" s="16"/>
      <c r="J322" s="44"/>
      <c r="K322" s="44"/>
      <c r="L322" s="45"/>
      <c r="M322" s="45"/>
      <c r="N322" s="45"/>
      <c r="O322" s="22" t="str">
        <f t="shared" si="16"/>
        <v/>
      </c>
      <c r="P322" s="22"/>
      <c r="Q322" s="45"/>
      <c r="R322" s="45"/>
      <c r="S322" s="45"/>
      <c r="T322" s="24" t="str">
        <f t="shared" si="11"/>
        <v/>
      </c>
      <c r="U322" s="25" t="str">
        <f t="shared" si="12"/>
        <v/>
      </c>
      <c r="V322" s="26" t="str">
        <f t="shared" si="15"/>
        <v/>
      </c>
      <c r="W322" s="23" t="str">
        <f t="shared" si="18"/>
        <v/>
      </c>
      <c r="X322" s="45"/>
    </row>
    <row r="323" spans="1:24" ht="12.75">
      <c r="A323" s="78"/>
      <c r="B323" s="44"/>
      <c r="C323" s="44"/>
      <c r="D323" s="23" t="str">
        <f t="array" ref="D323">IF(C323="","",XLOOKUP(C323,#REF!,#REF!,"NÃO ENCONTRADO"))</f>
        <v/>
      </c>
      <c r="E323" s="23" t="str">
        <f t="array" ref="E323">IF(C323="","",XLOOKUP(C323,#REF!,#REF!,"NÃO ENCONTRADO"))</f>
        <v/>
      </c>
      <c r="F323" s="23" t="str">
        <f t="array" ref="F323">IF(C323="","",XLOOKUP(C323,#REF!,#REF!,"NÃO ENCONTRADO"))</f>
        <v/>
      </c>
      <c r="G323" s="18"/>
      <c r="H323" s="19"/>
      <c r="I323" s="16"/>
      <c r="J323" s="44"/>
      <c r="K323" s="44"/>
      <c r="L323" s="45"/>
      <c r="M323" s="45"/>
      <c r="N323" s="45"/>
      <c r="O323" s="22" t="str">
        <f t="shared" si="16"/>
        <v/>
      </c>
      <c r="P323" s="22"/>
      <c r="Q323" s="45"/>
      <c r="R323" s="45"/>
      <c r="S323" s="45"/>
      <c r="T323" s="24" t="str">
        <f t="shared" si="11"/>
        <v/>
      </c>
      <c r="U323" s="25" t="str">
        <f t="shared" si="12"/>
        <v/>
      </c>
      <c r="V323" s="26" t="str">
        <f t="shared" si="15"/>
        <v/>
      </c>
      <c r="W323" s="23" t="str">
        <f t="shared" si="18"/>
        <v/>
      </c>
      <c r="X323" s="45"/>
    </row>
    <row r="324" spans="1:24" ht="12.75">
      <c r="A324" s="78"/>
      <c r="B324" s="44"/>
      <c r="C324" s="44"/>
      <c r="D324" s="23" t="str">
        <f t="array" ref="D324">IF(C324="","",XLOOKUP(C324,#REF!,#REF!,"NÃO ENCONTRADO"))</f>
        <v/>
      </c>
      <c r="E324" s="23" t="str">
        <f t="array" ref="E324">IF(C324="","",XLOOKUP(C324,#REF!,#REF!,"NÃO ENCONTRADO"))</f>
        <v/>
      </c>
      <c r="F324" s="23" t="str">
        <f t="array" ref="F324">IF(C324="","",XLOOKUP(C324,#REF!,#REF!,"NÃO ENCONTRADO"))</f>
        <v/>
      </c>
      <c r="G324" s="18"/>
      <c r="H324" s="19"/>
      <c r="I324" s="16"/>
      <c r="J324" s="44"/>
      <c r="K324" s="44"/>
      <c r="L324" s="45"/>
      <c r="M324" s="45"/>
      <c r="N324" s="45"/>
      <c r="O324" s="22" t="str">
        <f t="shared" si="16"/>
        <v/>
      </c>
      <c r="P324" s="22"/>
      <c r="Q324" s="45"/>
      <c r="R324" s="45"/>
      <c r="S324" s="45"/>
      <c r="T324" s="24" t="str">
        <f t="shared" si="11"/>
        <v/>
      </c>
      <c r="U324" s="25" t="str">
        <f t="shared" si="12"/>
        <v/>
      </c>
      <c r="V324" s="26" t="str">
        <f t="shared" si="15"/>
        <v/>
      </c>
      <c r="W324" s="23" t="str">
        <f t="shared" si="18"/>
        <v/>
      </c>
      <c r="X324" s="45"/>
    </row>
    <row r="325" spans="1:24" ht="12.75">
      <c r="A325" s="78"/>
      <c r="B325" s="44"/>
      <c r="C325" s="44"/>
      <c r="D325" s="23" t="str">
        <f t="array" ref="D325">IF(C325="","",XLOOKUP(C325,#REF!,#REF!,"NÃO ENCONTRADO"))</f>
        <v/>
      </c>
      <c r="E325" s="23" t="str">
        <f t="array" ref="E325">IF(C325="","",XLOOKUP(C325,#REF!,#REF!,"NÃO ENCONTRADO"))</f>
        <v/>
      </c>
      <c r="F325" s="23" t="str">
        <f t="array" ref="F325">IF(C325="","",XLOOKUP(C325,#REF!,#REF!,"NÃO ENCONTRADO"))</f>
        <v/>
      </c>
      <c r="G325" s="18"/>
      <c r="H325" s="19"/>
      <c r="I325" s="16"/>
      <c r="J325" s="44"/>
      <c r="K325" s="44"/>
      <c r="L325" s="45"/>
      <c r="M325" s="45"/>
      <c r="N325" s="45"/>
      <c r="O325" s="22" t="str">
        <f t="shared" si="16"/>
        <v/>
      </c>
      <c r="P325" s="22"/>
      <c r="Q325" s="45"/>
      <c r="R325" s="45"/>
      <c r="S325" s="45"/>
      <c r="T325" s="24" t="str">
        <f t="shared" si="11"/>
        <v/>
      </c>
      <c r="U325" s="25" t="str">
        <f t="shared" si="12"/>
        <v/>
      </c>
      <c r="V325" s="26" t="str">
        <f t="shared" si="15"/>
        <v/>
      </c>
      <c r="W325" s="23" t="str">
        <f t="shared" si="18"/>
        <v/>
      </c>
      <c r="X325" s="45"/>
    </row>
    <row r="326" spans="1:24" ht="12.75">
      <c r="A326" s="78"/>
      <c r="B326" s="44"/>
      <c r="C326" s="44"/>
      <c r="D326" s="23" t="str">
        <f t="array" ref="D326">IF(C326="","",XLOOKUP(C326,#REF!,#REF!,"NÃO ENCONTRADO"))</f>
        <v/>
      </c>
      <c r="E326" s="23" t="str">
        <f t="array" ref="E326">IF(C326="","",XLOOKUP(C326,#REF!,#REF!,"NÃO ENCONTRADO"))</f>
        <v/>
      </c>
      <c r="F326" s="23" t="str">
        <f t="array" ref="F326">IF(C326="","",XLOOKUP(C326,#REF!,#REF!,"NÃO ENCONTRADO"))</f>
        <v/>
      </c>
      <c r="G326" s="18"/>
      <c r="H326" s="19"/>
      <c r="I326" s="16"/>
      <c r="J326" s="44"/>
      <c r="K326" s="44"/>
      <c r="L326" s="45"/>
      <c r="M326" s="45"/>
      <c r="N326" s="45"/>
      <c r="O326" s="22" t="str">
        <f t="shared" si="16"/>
        <v/>
      </c>
      <c r="P326" s="22"/>
      <c r="Q326" s="45"/>
      <c r="R326" s="45"/>
      <c r="S326" s="45"/>
      <c r="T326" s="24" t="str">
        <f t="shared" si="11"/>
        <v/>
      </c>
      <c r="U326" s="25" t="str">
        <f t="shared" si="12"/>
        <v/>
      </c>
      <c r="V326" s="26" t="str">
        <f t="shared" si="15"/>
        <v/>
      </c>
      <c r="W326" s="23" t="str">
        <f t="shared" si="18"/>
        <v/>
      </c>
      <c r="X326" s="45"/>
    </row>
    <row r="327" spans="1:24" ht="12.75">
      <c r="A327" s="78"/>
      <c r="B327" s="44"/>
      <c r="C327" s="44"/>
      <c r="D327" s="23" t="str">
        <f t="array" ref="D327">IF(C327="","",XLOOKUP(C327,#REF!,#REF!,"NÃO ENCONTRADO"))</f>
        <v/>
      </c>
      <c r="E327" s="23" t="str">
        <f t="array" ref="E327">IF(C327="","",XLOOKUP(C327,#REF!,#REF!,"NÃO ENCONTRADO"))</f>
        <v/>
      </c>
      <c r="F327" s="23" t="str">
        <f t="array" ref="F327">IF(C327="","",XLOOKUP(C327,#REF!,#REF!,"NÃO ENCONTRADO"))</f>
        <v/>
      </c>
      <c r="G327" s="18"/>
      <c r="H327" s="19"/>
      <c r="I327" s="16"/>
      <c r="J327" s="44"/>
      <c r="K327" s="44"/>
      <c r="L327" s="45"/>
      <c r="M327" s="45"/>
      <c r="N327" s="45"/>
      <c r="O327" s="22" t="str">
        <f t="shared" si="16"/>
        <v/>
      </c>
      <c r="P327" s="22"/>
      <c r="Q327" s="45"/>
      <c r="R327" s="45"/>
      <c r="S327" s="45"/>
      <c r="T327" s="24" t="str">
        <f t="shared" si="11"/>
        <v/>
      </c>
      <c r="U327" s="25" t="str">
        <f t="shared" si="12"/>
        <v/>
      </c>
      <c r="V327" s="26" t="str">
        <f t="shared" si="15"/>
        <v/>
      </c>
      <c r="W327" s="23" t="str">
        <f t="shared" si="18"/>
        <v/>
      </c>
      <c r="X327" s="45"/>
    </row>
    <row r="328" spans="1:24" ht="12.75">
      <c r="A328" s="78"/>
      <c r="B328" s="44"/>
      <c r="C328" s="44"/>
      <c r="D328" s="23" t="str">
        <f t="array" ref="D328">IF(C328="","",XLOOKUP(C328,#REF!,#REF!,"NÃO ENCONTRADO"))</f>
        <v/>
      </c>
      <c r="E328" s="23" t="str">
        <f t="array" ref="E328">IF(C328="","",XLOOKUP(C328,#REF!,#REF!,"NÃO ENCONTRADO"))</f>
        <v/>
      </c>
      <c r="F328" s="23" t="str">
        <f t="array" ref="F328">IF(C328="","",XLOOKUP(C328,#REF!,#REF!,"NÃO ENCONTRADO"))</f>
        <v/>
      </c>
      <c r="G328" s="18"/>
      <c r="H328" s="19"/>
      <c r="I328" s="16"/>
      <c r="J328" s="44"/>
      <c r="K328" s="44"/>
      <c r="L328" s="45"/>
      <c r="M328" s="45"/>
      <c r="N328" s="45"/>
      <c r="O328" s="22" t="str">
        <f t="shared" si="16"/>
        <v/>
      </c>
      <c r="P328" s="22"/>
      <c r="Q328" s="45"/>
      <c r="R328" s="45"/>
      <c r="S328" s="45"/>
      <c r="T328" s="24" t="str">
        <f t="shared" si="11"/>
        <v/>
      </c>
      <c r="U328" s="25" t="str">
        <f t="shared" si="12"/>
        <v/>
      </c>
      <c r="V328" s="26" t="str">
        <f t="shared" si="15"/>
        <v/>
      </c>
      <c r="W328" s="23" t="str">
        <f t="shared" si="18"/>
        <v/>
      </c>
      <c r="X328" s="45"/>
    </row>
    <row r="329" spans="1:24" ht="12.75">
      <c r="A329" s="78"/>
      <c r="B329" s="44"/>
      <c r="C329" s="44"/>
      <c r="D329" s="23" t="str">
        <f t="array" ref="D329">IF(C329="","",XLOOKUP(C329,#REF!,#REF!,"NÃO ENCONTRADO"))</f>
        <v/>
      </c>
      <c r="E329" s="23" t="str">
        <f t="array" ref="E329">IF(C329="","",XLOOKUP(C329,#REF!,#REF!,"NÃO ENCONTRADO"))</f>
        <v/>
      </c>
      <c r="F329" s="23" t="str">
        <f t="array" ref="F329">IF(C329="","",XLOOKUP(C329,#REF!,#REF!,"NÃO ENCONTRADO"))</f>
        <v/>
      </c>
      <c r="G329" s="18"/>
      <c r="H329" s="19"/>
      <c r="I329" s="16"/>
      <c r="J329" s="44"/>
      <c r="K329" s="44"/>
      <c r="L329" s="45"/>
      <c r="M329" s="45"/>
      <c r="N329" s="45"/>
      <c r="O329" s="22" t="str">
        <f t="shared" si="16"/>
        <v/>
      </c>
      <c r="P329" s="22"/>
      <c r="Q329" s="45"/>
      <c r="R329" s="45"/>
      <c r="S329" s="45"/>
      <c r="T329" s="24" t="str">
        <f t="shared" si="11"/>
        <v/>
      </c>
      <c r="U329" s="25" t="str">
        <f t="shared" si="12"/>
        <v/>
      </c>
      <c r="V329" s="26" t="str">
        <f t="shared" si="15"/>
        <v/>
      </c>
      <c r="W329" s="23" t="str">
        <f t="shared" si="18"/>
        <v/>
      </c>
      <c r="X329" s="45"/>
    </row>
    <row r="330" spans="1:24" ht="12.75">
      <c r="A330" s="78"/>
      <c r="B330" s="44"/>
      <c r="C330" s="44"/>
      <c r="D330" s="23" t="str">
        <f t="array" ref="D330">IF(C330="","",XLOOKUP(C330,#REF!,#REF!,"NÃO ENCONTRADO"))</f>
        <v/>
      </c>
      <c r="E330" s="23" t="str">
        <f t="array" ref="E330">IF(C330="","",XLOOKUP(C330,#REF!,#REF!,"NÃO ENCONTRADO"))</f>
        <v/>
      </c>
      <c r="F330" s="23" t="str">
        <f t="array" ref="F330">IF(C330="","",XLOOKUP(C330,#REF!,#REF!,"NÃO ENCONTRADO"))</f>
        <v/>
      </c>
      <c r="G330" s="18"/>
      <c r="H330" s="19"/>
      <c r="I330" s="16"/>
      <c r="J330" s="44"/>
      <c r="K330" s="44"/>
      <c r="L330" s="45"/>
      <c r="M330" s="45"/>
      <c r="N330" s="45"/>
      <c r="O330" s="22" t="str">
        <f t="shared" si="16"/>
        <v/>
      </c>
      <c r="P330" s="22"/>
      <c r="Q330" s="45"/>
      <c r="R330" s="45"/>
      <c r="S330" s="45"/>
      <c r="T330" s="24" t="str">
        <f t="shared" si="11"/>
        <v/>
      </c>
      <c r="U330" s="25" t="str">
        <f t="shared" si="12"/>
        <v/>
      </c>
      <c r="V330" s="26" t="str">
        <f t="shared" si="15"/>
        <v/>
      </c>
      <c r="W330" s="23" t="str">
        <f t="shared" si="18"/>
        <v/>
      </c>
      <c r="X330" s="45"/>
    </row>
    <row r="331" spans="1:24" ht="12.75">
      <c r="A331" s="78"/>
      <c r="B331" s="44"/>
      <c r="C331" s="44"/>
      <c r="D331" s="23" t="str">
        <f t="array" ref="D331">IF(C331="","",XLOOKUP(C331,#REF!,#REF!,"NÃO ENCONTRADO"))</f>
        <v/>
      </c>
      <c r="E331" s="23" t="str">
        <f t="array" ref="E331">IF(C331="","",XLOOKUP(C331,#REF!,#REF!,"NÃO ENCONTRADO"))</f>
        <v/>
      </c>
      <c r="F331" s="23" t="str">
        <f t="array" ref="F331">IF(C331="","",XLOOKUP(C331,#REF!,#REF!,"NÃO ENCONTRADO"))</f>
        <v/>
      </c>
      <c r="G331" s="18"/>
      <c r="H331" s="19"/>
      <c r="I331" s="16"/>
      <c r="J331" s="44"/>
      <c r="K331" s="44"/>
      <c r="L331" s="45"/>
      <c r="M331" s="45"/>
      <c r="N331" s="45"/>
      <c r="O331" s="22" t="str">
        <f t="shared" si="16"/>
        <v/>
      </c>
      <c r="P331" s="22"/>
      <c r="Q331" s="45"/>
      <c r="R331" s="45"/>
      <c r="S331" s="45"/>
      <c r="T331" s="24" t="str">
        <f t="shared" si="11"/>
        <v/>
      </c>
      <c r="U331" s="25" t="str">
        <f t="shared" si="12"/>
        <v/>
      </c>
      <c r="V331" s="26" t="str">
        <f t="shared" si="15"/>
        <v/>
      </c>
      <c r="W331" s="23" t="str">
        <f t="shared" si="18"/>
        <v/>
      </c>
      <c r="X331" s="45"/>
    </row>
    <row r="332" spans="1:24" ht="12.75">
      <c r="A332" s="78"/>
      <c r="B332" s="44"/>
      <c r="C332" s="44"/>
      <c r="D332" s="23" t="str">
        <f t="array" ref="D332">IF(C332="","",XLOOKUP(C332,#REF!,#REF!,"NÃO ENCONTRADO"))</f>
        <v/>
      </c>
      <c r="E332" s="23" t="str">
        <f t="array" ref="E332">IF(C332="","",XLOOKUP(C332,#REF!,#REF!,"NÃO ENCONTRADO"))</f>
        <v/>
      </c>
      <c r="F332" s="23" t="str">
        <f t="array" ref="F332">IF(C332="","",XLOOKUP(C332,#REF!,#REF!,"NÃO ENCONTRADO"))</f>
        <v/>
      </c>
      <c r="G332" s="18"/>
      <c r="H332" s="19"/>
      <c r="I332" s="16"/>
      <c r="J332" s="44"/>
      <c r="K332" s="44"/>
      <c r="L332" s="45"/>
      <c r="M332" s="45"/>
      <c r="N332" s="45"/>
      <c r="O332" s="22" t="str">
        <f t="shared" si="16"/>
        <v/>
      </c>
      <c r="P332" s="22"/>
      <c r="Q332" s="45"/>
      <c r="R332" s="45"/>
      <c r="S332" s="45"/>
      <c r="T332" s="24" t="str">
        <f t="shared" si="11"/>
        <v/>
      </c>
      <c r="U332" s="25" t="str">
        <f t="shared" si="12"/>
        <v/>
      </c>
      <c r="V332" s="26" t="str">
        <f t="shared" si="15"/>
        <v/>
      </c>
      <c r="W332" s="23" t="str">
        <f t="shared" si="18"/>
        <v/>
      </c>
      <c r="X332" s="45"/>
    </row>
    <row r="333" spans="1:24" ht="12.75">
      <c r="A333" s="78"/>
      <c r="B333" s="44"/>
      <c r="C333" s="44"/>
      <c r="D333" s="23" t="str">
        <f t="array" ref="D333">IF(C333="","",XLOOKUP(C333,#REF!,#REF!,"NÃO ENCONTRADO"))</f>
        <v/>
      </c>
      <c r="E333" s="23" t="str">
        <f t="array" ref="E333">IF(C333="","",XLOOKUP(C333,#REF!,#REF!,"NÃO ENCONTRADO"))</f>
        <v/>
      </c>
      <c r="F333" s="23" t="str">
        <f t="array" ref="F333">IF(C333="","",XLOOKUP(C333,#REF!,#REF!,"NÃO ENCONTRADO"))</f>
        <v/>
      </c>
      <c r="G333" s="18"/>
      <c r="H333" s="19"/>
      <c r="I333" s="16"/>
      <c r="J333" s="44"/>
      <c r="K333" s="44"/>
      <c r="L333" s="45"/>
      <c r="M333" s="45"/>
      <c r="N333" s="45"/>
      <c r="O333" s="22" t="str">
        <f t="shared" si="16"/>
        <v/>
      </c>
      <c r="P333" s="22"/>
      <c r="Q333" s="45"/>
      <c r="R333" s="45"/>
      <c r="S333" s="45"/>
      <c r="T333" s="24" t="str">
        <f t="shared" si="11"/>
        <v/>
      </c>
      <c r="U333" s="25" t="str">
        <f t="shared" si="12"/>
        <v/>
      </c>
      <c r="V333" s="26" t="str">
        <f t="shared" si="15"/>
        <v/>
      </c>
      <c r="W333" s="23" t="str">
        <f t="shared" si="18"/>
        <v/>
      </c>
      <c r="X333" s="45"/>
    </row>
    <row r="334" spans="1:24" ht="12.75">
      <c r="A334" s="78"/>
      <c r="B334" s="44"/>
      <c r="C334" s="44"/>
      <c r="D334" s="23" t="str">
        <f t="array" ref="D334">IF(C334="","",XLOOKUP(C334,#REF!,#REF!,"NÃO ENCONTRADO"))</f>
        <v/>
      </c>
      <c r="E334" s="23" t="str">
        <f t="array" ref="E334">IF(C334="","",XLOOKUP(C334,#REF!,#REF!,"NÃO ENCONTRADO"))</f>
        <v/>
      </c>
      <c r="F334" s="23" t="str">
        <f t="array" ref="F334">IF(C334="","",XLOOKUP(C334,#REF!,#REF!,"NÃO ENCONTRADO"))</f>
        <v/>
      </c>
      <c r="G334" s="18"/>
      <c r="H334" s="19"/>
      <c r="I334" s="16"/>
      <c r="J334" s="44"/>
      <c r="K334" s="44"/>
      <c r="L334" s="45"/>
      <c r="M334" s="45"/>
      <c r="N334" s="45"/>
      <c r="O334" s="22" t="str">
        <f t="shared" si="16"/>
        <v/>
      </c>
      <c r="P334" s="22"/>
      <c r="Q334" s="45"/>
      <c r="R334" s="45"/>
      <c r="S334" s="45"/>
      <c r="T334" s="24" t="str">
        <f t="shared" si="11"/>
        <v/>
      </c>
      <c r="U334" s="25" t="str">
        <f t="shared" si="12"/>
        <v/>
      </c>
      <c r="V334" s="26" t="str">
        <f t="shared" si="15"/>
        <v/>
      </c>
      <c r="W334" s="23" t="str">
        <f t="shared" si="18"/>
        <v/>
      </c>
      <c r="X334" s="45"/>
    </row>
    <row r="335" spans="1:24" ht="12.75">
      <c r="A335" s="78"/>
      <c r="B335" s="44"/>
      <c r="C335" s="44"/>
      <c r="D335" s="23" t="str">
        <f t="array" ref="D335">IF(C335="","",XLOOKUP(C335,#REF!,#REF!,"NÃO ENCONTRADO"))</f>
        <v/>
      </c>
      <c r="E335" s="23" t="str">
        <f t="array" ref="E335">IF(C335="","",XLOOKUP(C335,#REF!,#REF!,"NÃO ENCONTRADO"))</f>
        <v/>
      </c>
      <c r="F335" s="23" t="str">
        <f t="array" ref="F335">IF(C335="","",XLOOKUP(C335,#REF!,#REF!,"NÃO ENCONTRADO"))</f>
        <v/>
      </c>
      <c r="G335" s="18"/>
      <c r="H335" s="19"/>
      <c r="I335" s="16"/>
      <c r="J335" s="44"/>
      <c r="K335" s="44"/>
      <c r="L335" s="45"/>
      <c r="M335" s="45"/>
      <c r="N335" s="45"/>
      <c r="O335" s="22" t="str">
        <f t="shared" si="16"/>
        <v/>
      </c>
      <c r="P335" s="22"/>
      <c r="Q335" s="45"/>
      <c r="R335" s="45"/>
      <c r="S335" s="45"/>
      <c r="T335" s="24" t="str">
        <f t="shared" si="11"/>
        <v/>
      </c>
      <c r="U335" s="25" t="str">
        <f t="shared" si="12"/>
        <v/>
      </c>
      <c r="V335" s="26" t="str">
        <f t="shared" si="15"/>
        <v/>
      </c>
      <c r="W335" s="23" t="str">
        <f t="shared" si="18"/>
        <v/>
      </c>
      <c r="X335" s="45"/>
    </row>
    <row r="336" spans="1:24" ht="12.75">
      <c r="A336" s="78"/>
      <c r="B336" s="44"/>
      <c r="C336" s="44"/>
      <c r="D336" s="23" t="str">
        <f t="array" ref="D336">IF(C336="","",XLOOKUP(C336,#REF!,#REF!,"NÃO ENCONTRADO"))</f>
        <v/>
      </c>
      <c r="E336" s="23" t="str">
        <f t="array" ref="E336">IF(C336="","",XLOOKUP(C336,#REF!,#REF!,"NÃO ENCONTRADO"))</f>
        <v/>
      </c>
      <c r="F336" s="23" t="str">
        <f t="array" ref="F336">IF(C336="","",XLOOKUP(C336,#REF!,#REF!,"NÃO ENCONTRADO"))</f>
        <v/>
      </c>
      <c r="G336" s="18"/>
      <c r="H336" s="19"/>
      <c r="I336" s="16"/>
      <c r="J336" s="44"/>
      <c r="K336" s="44"/>
      <c r="L336" s="45"/>
      <c r="M336" s="45"/>
      <c r="N336" s="45"/>
      <c r="O336" s="22" t="str">
        <f t="shared" si="16"/>
        <v/>
      </c>
      <c r="P336" s="22"/>
      <c r="Q336" s="45"/>
      <c r="R336" s="45"/>
      <c r="S336" s="45"/>
      <c r="T336" s="24" t="str">
        <f t="shared" si="11"/>
        <v/>
      </c>
      <c r="U336" s="25" t="str">
        <f t="shared" si="12"/>
        <v/>
      </c>
      <c r="V336" s="26" t="str">
        <f t="shared" si="15"/>
        <v/>
      </c>
      <c r="W336" s="23" t="str">
        <f t="shared" si="18"/>
        <v/>
      </c>
      <c r="X336" s="45"/>
    </row>
    <row r="337" spans="1:24" ht="12.75">
      <c r="A337" s="78"/>
      <c r="B337" s="44"/>
      <c r="C337" s="44"/>
      <c r="D337" s="23" t="str">
        <f t="array" ref="D337">IF(C337="","",XLOOKUP(C337,#REF!,#REF!,"NÃO ENCONTRADO"))</f>
        <v/>
      </c>
      <c r="E337" s="23" t="str">
        <f t="array" ref="E337">IF(C337="","",XLOOKUP(C337,#REF!,#REF!,"NÃO ENCONTRADO"))</f>
        <v/>
      </c>
      <c r="F337" s="23" t="str">
        <f t="array" ref="F337">IF(C337="","",XLOOKUP(C337,#REF!,#REF!,"NÃO ENCONTRADO"))</f>
        <v/>
      </c>
      <c r="G337" s="18"/>
      <c r="H337" s="19"/>
      <c r="I337" s="16"/>
      <c r="J337" s="44"/>
      <c r="K337" s="44"/>
      <c r="L337" s="45"/>
      <c r="M337" s="45"/>
      <c r="N337" s="45"/>
      <c r="O337" s="22" t="str">
        <f t="shared" si="16"/>
        <v/>
      </c>
      <c r="P337" s="22"/>
      <c r="Q337" s="45"/>
      <c r="R337" s="45"/>
      <c r="S337" s="45"/>
      <c r="T337" s="24" t="str">
        <f t="shared" si="11"/>
        <v/>
      </c>
      <c r="U337" s="25" t="str">
        <f t="shared" si="12"/>
        <v/>
      </c>
      <c r="V337" s="26" t="str">
        <f t="shared" si="15"/>
        <v/>
      </c>
      <c r="W337" s="23" t="str">
        <f t="shared" si="18"/>
        <v/>
      </c>
      <c r="X337" s="45"/>
    </row>
    <row r="338" spans="1:24" ht="12.75">
      <c r="A338" s="78"/>
      <c r="B338" s="44"/>
      <c r="C338" s="44"/>
      <c r="D338" s="23" t="str">
        <f t="array" ref="D338">IF(C338="","",XLOOKUP(C338,#REF!,#REF!,"NÃO ENCONTRADO"))</f>
        <v/>
      </c>
      <c r="E338" s="23" t="str">
        <f t="array" ref="E338">IF(C338="","",XLOOKUP(C338,#REF!,#REF!,"NÃO ENCONTRADO"))</f>
        <v/>
      </c>
      <c r="F338" s="23" t="str">
        <f t="array" ref="F338">IF(C338="","",XLOOKUP(C338,#REF!,#REF!,"NÃO ENCONTRADO"))</f>
        <v/>
      </c>
      <c r="G338" s="18"/>
      <c r="H338" s="19"/>
      <c r="I338" s="16"/>
      <c r="J338" s="44"/>
      <c r="K338" s="44"/>
      <c r="L338" s="45"/>
      <c r="M338" s="45"/>
      <c r="N338" s="45"/>
      <c r="O338" s="22" t="str">
        <f t="shared" si="16"/>
        <v/>
      </c>
      <c r="P338" s="22"/>
      <c r="Q338" s="45"/>
      <c r="R338" s="45"/>
      <c r="S338" s="45"/>
      <c r="T338" s="24" t="str">
        <f t="shared" si="11"/>
        <v/>
      </c>
      <c r="U338" s="25" t="str">
        <f t="shared" si="12"/>
        <v/>
      </c>
      <c r="V338" s="26" t="str">
        <f t="shared" si="15"/>
        <v/>
      </c>
      <c r="W338" s="23" t="str">
        <f t="shared" si="18"/>
        <v/>
      </c>
      <c r="X338" s="45"/>
    </row>
    <row r="339" spans="1:24" ht="12.75">
      <c r="A339" s="78"/>
      <c r="B339" s="44"/>
      <c r="C339" s="44"/>
      <c r="D339" s="23" t="str">
        <f t="array" ref="D339">IF(C339="","",XLOOKUP(C339,#REF!,#REF!,"NÃO ENCONTRADO"))</f>
        <v/>
      </c>
      <c r="E339" s="23" t="str">
        <f t="array" ref="E339">IF(C339="","",XLOOKUP(C339,#REF!,#REF!,"NÃO ENCONTRADO"))</f>
        <v/>
      </c>
      <c r="F339" s="23" t="str">
        <f t="array" ref="F339">IF(C339="","",XLOOKUP(C339,#REF!,#REF!,"NÃO ENCONTRADO"))</f>
        <v/>
      </c>
      <c r="G339" s="18"/>
      <c r="H339" s="19"/>
      <c r="I339" s="16"/>
      <c r="J339" s="44"/>
      <c r="K339" s="44"/>
      <c r="L339" s="45"/>
      <c r="M339" s="45"/>
      <c r="N339" s="45"/>
      <c r="O339" s="22" t="str">
        <f t="shared" si="16"/>
        <v/>
      </c>
      <c r="P339" s="22"/>
      <c r="Q339" s="45"/>
      <c r="R339" s="45"/>
      <c r="S339" s="45"/>
      <c r="T339" s="24" t="str">
        <f t="shared" si="11"/>
        <v/>
      </c>
      <c r="U339" s="25" t="str">
        <f t="shared" si="12"/>
        <v/>
      </c>
      <c r="V339" s="26" t="str">
        <f t="shared" si="15"/>
        <v/>
      </c>
      <c r="W339" s="23" t="str">
        <f t="shared" si="18"/>
        <v/>
      </c>
      <c r="X339" s="45"/>
    </row>
    <row r="340" spans="1:24" ht="12.75">
      <c r="A340" s="78"/>
      <c r="B340" s="44"/>
      <c r="C340" s="44"/>
      <c r="D340" s="23" t="str">
        <f t="array" ref="D340">IF(C340="","",XLOOKUP(C340,#REF!,#REF!,"NÃO ENCONTRADO"))</f>
        <v/>
      </c>
      <c r="E340" s="23" t="str">
        <f t="array" ref="E340">IF(C340="","",XLOOKUP(C340,#REF!,#REF!,"NÃO ENCONTRADO"))</f>
        <v/>
      </c>
      <c r="F340" s="23" t="str">
        <f t="array" ref="F340">IF(C340="","",XLOOKUP(C340,#REF!,#REF!,"NÃO ENCONTRADO"))</f>
        <v/>
      </c>
      <c r="G340" s="18"/>
      <c r="H340" s="19"/>
      <c r="I340" s="16"/>
      <c r="J340" s="44"/>
      <c r="K340" s="44"/>
      <c r="L340" s="45"/>
      <c r="M340" s="45"/>
      <c r="N340" s="45"/>
      <c r="O340" s="22" t="str">
        <f t="shared" si="16"/>
        <v/>
      </c>
      <c r="P340" s="22"/>
      <c r="Q340" s="45"/>
      <c r="R340" s="45"/>
      <c r="S340" s="45"/>
      <c r="T340" s="24" t="str">
        <f t="shared" si="11"/>
        <v/>
      </c>
      <c r="U340" s="25" t="str">
        <f t="shared" si="12"/>
        <v/>
      </c>
      <c r="V340" s="26" t="str">
        <f t="shared" si="15"/>
        <v/>
      </c>
      <c r="W340" s="23" t="str">
        <f t="shared" si="18"/>
        <v/>
      </c>
      <c r="X340" s="45"/>
    </row>
    <row r="341" spans="1:24" ht="12.75">
      <c r="A341" s="78"/>
      <c r="B341" s="44"/>
      <c r="C341" s="44"/>
      <c r="D341" s="23" t="str">
        <f t="array" ref="D341">IF(C341="","",XLOOKUP(C341,#REF!,#REF!,"NÃO ENCONTRADO"))</f>
        <v/>
      </c>
      <c r="E341" s="23" t="str">
        <f t="array" ref="E341">IF(C341="","",XLOOKUP(C341,#REF!,#REF!,"NÃO ENCONTRADO"))</f>
        <v/>
      </c>
      <c r="F341" s="23" t="str">
        <f t="array" ref="F341">IF(C341="","",XLOOKUP(C341,#REF!,#REF!,"NÃO ENCONTRADO"))</f>
        <v/>
      </c>
      <c r="G341" s="18"/>
      <c r="H341" s="19"/>
      <c r="I341" s="16"/>
      <c r="J341" s="44"/>
      <c r="K341" s="44"/>
      <c r="L341" s="45"/>
      <c r="M341" s="45"/>
      <c r="N341" s="45"/>
      <c r="O341" s="22" t="str">
        <f t="shared" si="16"/>
        <v/>
      </c>
      <c r="P341" s="22"/>
      <c r="Q341" s="45"/>
      <c r="R341" s="45"/>
      <c r="S341" s="45"/>
      <c r="T341" s="24" t="str">
        <f t="shared" si="11"/>
        <v/>
      </c>
      <c r="U341" s="25" t="str">
        <f t="shared" si="12"/>
        <v/>
      </c>
      <c r="V341" s="26" t="str">
        <f t="shared" si="15"/>
        <v/>
      </c>
      <c r="W341" s="23" t="str">
        <f t="shared" si="18"/>
        <v/>
      </c>
      <c r="X341" s="45"/>
    </row>
    <row r="342" spans="1:24" ht="12.75">
      <c r="A342" s="78"/>
      <c r="B342" s="44"/>
      <c r="C342" s="44"/>
      <c r="D342" s="23" t="str">
        <f t="array" ref="D342">IF(C342="","",XLOOKUP(C342,#REF!,#REF!,"NÃO ENCONTRADO"))</f>
        <v/>
      </c>
      <c r="E342" s="23" t="str">
        <f t="array" ref="E342">IF(C342="","",XLOOKUP(C342,#REF!,#REF!,"NÃO ENCONTRADO"))</f>
        <v/>
      </c>
      <c r="F342" s="23" t="str">
        <f t="array" ref="F342">IF(C342="","",XLOOKUP(C342,#REF!,#REF!,"NÃO ENCONTRADO"))</f>
        <v/>
      </c>
      <c r="G342" s="18"/>
      <c r="H342" s="19"/>
      <c r="I342" s="16"/>
      <c r="J342" s="44"/>
      <c r="K342" s="44"/>
      <c r="L342" s="45"/>
      <c r="M342" s="45"/>
      <c r="N342" s="45"/>
      <c r="O342" s="22" t="str">
        <f t="shared" si="16"/>
        <v/>
      </c>
      <c r="P342" s="22"/>
      <c r="Q342" s="45"/>
      <c r="R342" s="45"/>
      <c r="S342" s="45"/>
      <c r="T342" s="24" t="str">
        <f t="shared" si="11"/>
        <v/>
      </c>
      <c r="U342" s="25" t="str">
        <f t="shared" si="12"/>
        <v/>
      </c>
      <c r="V342" s="26" t="str">
        <f t="shared" si="15"/>
        <v/>
      </c>
      <c r="W342" s="23" t="str">
        <f t="shared" si="18"/>
        <v/>
      </c>
      <c r="X342" s="45"/>
    </row>
    <row r="343" spans="1:24" ht="12.75">
      <c r="A343" s="78"/>
      <c r="B343" s="44"/>
      <c r="C343" s="44"/>
      <c r="D343" s="23" t="str">
        <f t="array" ref="D343">IF(C343="","",XLOOKUP(C343,#REF!,#REF!,"NÃO ENCONTRADO"))</f>
        <v/>
      </c>
      <c r="E343" s="23" t="str">
        <f t="array" ref="E343">IF(C343="","",XLOOKUP(C343,#REF!,#REF!,"NÃO ENCONTRADO"))</f>
        <v/>
      </c>
      <c r="F343" s="23" t="str">
        <f t="array" ref="F343">IF(C343="","",XLOOKUP(C343,#REF!,#REF!,"NÃO ENCONTRADO"))</f>
        <v/>
      </c>
      <c r="G343" s="18"/>
      <c r="H343" s="19"/>
      <c r="I343" s="16"/>
      <c r="J343" s="44"/>
      <c r="K343" s="44"/>
      <c r="L343" s="45"/>
      <c r="M343" s="45"/>
      <c r="N343" s="45"/>
      <c r="O343" s="22" t="str">
        <f t="shared" si="16"/>
        <v/>
      </c>
      <c r="P343" s="22"/>
      <c r="Q343" s="45"/>
      <c r="R343" s="45"/>
      <c r="S343" s="45"/>
      <c r="T343" s="24" t="str">
        <f t="shared" si="11"/>
        <v/>
      </c>
      <c r="U343" s="25" t="str">
        <f t="shared" si="12"/>
        <v/>
      </c>
      <c r="V343" s="26" t="str">
        <f t="shared" si="15"/>
        <v/>
      </c>
      <c r="W343" s="23" t="str">
        <f t="shared" si="18"/>
        <v/>
      </c>
      <c r="X343" s="45"/>
    </row>
    <row r="344" spans="1:24" ht="12.75">
      <c r="A344" s="78"/>
      <c r="B344" s="44"/>
      <c r="C344" s="44"/>
      <c r="D344" s="23" t="str">
        <f t="array" ref="D344">IF(C344="","",XLOOKUP(C344,#REF!,#REF!,"NÃO ENCONTRADO"))</f>
        <v/>
      </c>
      <c r="E344" s="23" t="str">
        <f t="array" ref="E344">IF(C344="","",XLOOKUP(C344,#REF!,#REF!,"NÃO ENCONTRADO"))</f>
        <v/>
      </c>
      <c r="F344" s="23" t="str">
        <f t="array" ref="F344">IF(C344="","",XLOOKUP(C344,#REF!,#REF!,"NÃO ENCONTRADO"))</f>
        <v/>
      </c>
      <c r="G344" s="18"/>
      <c r="H344" s="19"/>
      <c r="I344" s="16"/>
      <c r="J344" s="44"/>
      <c r="K344" s="44"/>
      <c r="L344" s="45"/>
      <c r="M344" s="45"/>
      <c r="N344" s="45"/>
      <c r="O344" s="22" t="str">
        <f t="shared" si="16"/>
        <v/>
      </c>
      <c r="P344" s="22"/>
      <c r="Q344" s="45"/>
      <c r="R344" s="45"/>
      <c r="S344" s="45"/>
      <c r="T344" s="24" t="str">
        <f t="shared" si="11"/>
        <v/>
      </c>
      <c r="U344" s="25" t="str">
        <f t="shared" si="12"/>
        <v/>
      </c>
      <c r="V344" s="26" t="str">
        <f t="shared" si="15"/>
        <v/>
      </c>
      <c r="W344" s="23" t="str">
        <f t="shared" si="18"/>
        <v/>
      </c>
      <c r="X344" s="45"/>
    </row>
    <row r="345" spans="1:24" ht="12.75">
      <c r="A345" s="78"/>
      <c r="B345" s="44"/>
      <c r="C345" s="44"/>
      <c r="D345" s="23" t="str">
        <f t="array" ref="D345">IF(C345="","",XLOOKUP(C345,#REF!,#REF!,"NÃO ENCONTRADO"))</f>
        <v/>
      </c>
      <c r="E345" s="23" t="str">
        <f t="array" ref="E345">IF(C345="","",XLOOKUP(C345,#REF!,#REF!,"NÃO ENCONTRADO"))</f>
        <v/>
      </c>
      <c r="F345" s="23" t="str">
        <f t="array" ref="F345">IF(C345="","",XLOOKUP(C345,#REF!,#REF!,"NÃO ENCONTRADO"))</f>
        <v/>
      </c>
      <c r="G345" s="18"/>
      <c r="H345" s="19"/>
      <c r="I345" s="16"/>
      <c r="J345" s="44"/>
      <c r="K345" s="44"/>
      <c r="L345" s="45"/>
      <c r="M345" s="45"/>
      <c r="N345" s="45"/>
      <c r="O345" s="22" t="str">
        <f t="shared" si="16"/>
        <v/>
      </c>
      <c r="P345" s="22"/>
      <c r="Q345" s="45"/>
      <c r="R345" s="45"/>
      <c r="S345" s="45"/>
      <c r="T345" s="24" t="str">
        <f t="shared" si="11"/>
        <v/>
      </c>
      <c r="U345" s="25" t="str">
        <f t="shared" si="12"/>
        <v/>
      </c>
      <c r="V345" s="26" t="str">
        <f t="shared" si="15"/>
        <v/>
      </c>
      <c r="W345" s="23" t="str">
        <f t="shared" si="18"/>
        <v/>
      </c>
      <c r="X345" s="45"/>
    </row>
    <row r="346" spans="1:24" ht="12.75">
      <c r="A346" s="78"/>
      <c r="B346" s="44"/>
      <c r="C346" s="44"/>
      <c r="D346" s="23" t="str">
        <f t="array" ref="D346">IF(C346="","",XLOOKUP(C346,#REF!,#REF!,"NÃO ENCONTRADO"))</f>
        <v/>
      </c>
      <c r="E346" s="23" t="str">
        <f t="array" ref="E346">IF(C346="","",XLOOKUP(C346,#REF!,#REF!,"NÃO ENCONTRADO"))</f>
        <v/>
      </c>
      <c r="F346" s="23" t="str">
        <f t="array" ref="F346">IF(C346="","",XLOOKUP(C346,#REF!,#REF!,"NÃO ENCONTRADO"))</f>
        <v/>
      </c>
      <c r="G346" s="18"/>
      <c r="H346" s="19"/>
      <c r="I346" s="16"/>
      <c r="J346" s="44"/>
      <c r="K346" s="44"/>
      <c r="L346" s="45"/>
      <c r="M346" s="45"/>
      <c r="N346" s="45"/>
      <c r="O346" s="22" t="str">
        <f t="shared" si="16"/>
        <v/>
      </c>
      <c r="P346" s="22"/>
      <c r="Q346" s="45"/>
      <c r="R346" s="45"/>
      <c r="S346" s="45"/>
      <c r="T346" s="24" t="str">
        <f t="shared" si="11"/>
        <v/>
      </c>
      <c r="U346" s="25" t="str">
        <f t="shared" si="12"/>
        <v/>
      </c>
      <c r="V346" s="26" t="str">
        <f t="shared" si="15"/>
        <v/>
      </c>
      <c r="W346" s="23" t="str">
        <f t="shared" si="18"/>
        <v/>
      </c>
      <c r="X346" s="45"/>
    </row>
    <row r="347" spans="1:24" ht="12.75">
      <c r="A347" s="78"/>
      <c r="B347" s="44"/>
      <c r="C347" s="44"/>
      <c r="D347" s="23" t="str">
        <f t="array" ref="D347">IF(C347="","",XLOOKUP(C347,#REF!,#REF!,"NÃO ENCONTRADO"))</f>
        <v/>
      </c>
      <c r="E347" s="23" t="str">
        <f t="array" ref="E347">IF(C347="","",XLOOKUP(C347,#REF!,#REF!,"NÃO ENCONTRADO"))</f>
        <v/>
      </c>
      <c r="F347" s="23" t="str">
        <f t="array" ref="F347">IF(C347="","",XLOOKUP(C347,#REF!,#REF!,"NÃO ENCONTRADO"))</f>
        <v/>
      </c>
      <c r="G347" s="18"/>
      <c r="H347" s="19"/>
      <c r="I347" s="16"/>
      <c r="J347" s="44"/>
      <c r="K347" s="44"/>
      <c r="L347" s="45"/>
      <c r="M347" s="45"/>
      <c r="N347" s="45"/>
      <c r="O347" s="22" t="str">
        <f t="shared" si="16"/>
        <v/>
      </c>
      <c r="P347" s="22"/>
      <c r="Q347" s="45"/>
      <c r="R347" s="45"/>
      <c r="S347" s="45"/>
      <c r="T347" s="24" t="str">
        <f t="shared" si="11"/>
        <v/>
      </c>
      <c r="U347" s="25" t="str">
        <f t="shared" si="12"/>
        <v/>
      </c>
      <c r="V347" s="26" t="str">
        <f t="shared" si="15"/>
        <v/>
      </c>
      <c r="W347" s="23" t="str">
        <f t="shared" si="18"/>
        <v/>
      </c>
      <c r="X347" s="45"/>
    </row>
    <row r="348" spans="1:24" ht="12.75">
      <c r="A348" s="78"/>
      <c r="B348" s="44"/>
      <c r="C348" s="44"/>
      <c r="D348" s="23" t="str">
        <f t="array" ref="D348">IF(C348="","",XLOOKUP(C348,#REF!,#REF!,"NÃO ENCONTRADO"))</f>
        <v/>
      </c>
      <c r="E348" s="23" t="str">
        <f t="array" ref="E348">IF(C348="","",XLOOKUP(C348,#REF!,#REF!,"NÃO ENCONTRADO"))</f>
        <v/>
      </c>
      <c r="F348" s="23" t="str">
        <f t="array" ref="F348">IF(C348="","",XLOOKUP(C348,#REF!,#REF!,"NÃO ENCONTRADO"))</f>
        <v/>
      </c>
      <c r="G348" s="18"/>
      <c r="H348" s="19"/>
      <c r="I348" s="16"/>
      <c r="J348" s="44"/>
      <c r="K348" s="44"/>
      <c r="L348" s="45"/>
      <c r="M348" s="45"/>
      <c r="N348" s="45"/>
      <c r="O348" s="22" t="str">
        <f t="shared" si="16"/>
        <v/>
      </c>
      <c r="P348" s="22"/>
      <c r="Q348" s="45"/>
      <c r="R348" s="45"/>
      <c r="S348" s="45"/>
      <c r="T348" s="24" t="str">
        <f t="shared" si="11"/>
        <v/>
      </c>
      <c r="U348" s="25" t="str">
        <f t="shared" si="12"/>
        <v/>
      </c>
      <c r="V348" s="26" t="str">
        <f t="shared" si="15"/>
        <v/>
      </c>
      <c r="W348" s="23" t="str">
        <f t="shared" si="18"/>
        <v/>
      </c>
      <c r="X348" s="45"/>
    </row>
    <row r="349" spans="1:24" ht="12.75">
      <c r="A349" s="78"/>
      <c r="B349" s="44"/>
      <c r="C349" s="44"/>
      <c r="D349" s="23" t="str">
        <f t="array" ref="D349">IF(C349="","",XLOOKUP(C349,#REF!,#REF!,"NÃO ENCONTRADO"))</f>
        <v/>
      </c>
      <c r="E349" s="23" t="str">
        <f t="array" ref="E349">IF(C349="","",XLOOKUP(C349,#REF!,#REF!,"NÃO ENCONTRADO"))</f>
        <v/>
      </c>
      <c r="F349" s="23" t="str">
        <f t="array" ref="F349">IF(C349="","",XLOOKUP(C349,#REF!,#REF!,"NÃO ENCONTRADO"))</f>
        <v/>
      </c>
      <c r="G349" s="18"/>
      <c r="H349" s="19"/>
      <c r="I349" s="16"/>
      <c r="J349" s="44"/>
      <c r="K349" s="44"/>
      <c r="L349" s="45"/>
      <c r="M349" s="45"/>
      <c r="N349" s="45"/>
      <c r="O349" s="22" t="str">
        <f t="shared" si="16"/>
        <v/>
      </c>
      <c r="P349" s="22"/>
      <c r="Q349" s="45"/>
      <c r="R349" s="45"/>
      <c r="S349" s="45"/>
      <c r="T349" s="24" t="str">
        <f t="shared" si="11"/>
        <v/>
      </c>
      <c r="U349" s="25" t="str">
        <f t="shared" si="12"/>
        <v/>
      </c>
      <c r="V349" s="26" t="str">
        <f t="shared" si="15"/>
        <v/>
      </c>
      <c r="W349" s="23" t="str">
        <f t="shared" si="18"/>
        <v/>
      </c>
      <c r="X349" s="45"/>
    </row>
    <row r="350" spans="1:24" ht="12.75">
      <c r="A350" s="78"/>
      <c r="B350" s="44"/>
      <c r="C350" s="44"/>
      <c r="D350" s="23" t="str">
        <f t="array" ref="D350">IF(C350="","",XLOOKUP(C350,#REF!,#REF!,"NÃO ENCONTRADO"))</f>
        <v/>
      </c>
      <c r="E350" s="23" t="str">
        <f t="array" ref="E350">IF(C350="","",XLOOKUP(C350,#REF!,#REF!,"NÃO ENCONTRADO"))</f>
        <v/>
      </c>
      <c r="F350" s="23" t="str">
        <f t="array" ref="F350">IF(C350="","",XLOOKUP(C350,#REF!,#REF!,"NÃO ENCONTRADO"))</f>
        <v/>
      </c>
      <c r="G350" s="18"/>
      <c r="H350" s="19"/>
      <c r="I350" s="16"/>
      <c r="J350" s="44"/>
      <c r="K350" s="44"/>
      <c r="L350" s="45"/>
      <c r="M350" s="45"/>
      <c r="N350" s="45"/>
      <c r="O350" s="22" t="str">
        <f t="shared" si="16"/>
        <v/>
      </c>
      <c r="P350" s="22"/>
      <c r="Q350" s="45"/>
      <c r="R350" s="45"/>
      <c r="S350" s="45"/>
      <c r="T350" s="24" t="str">
        <f t="shared" si="11"/>
        <v/>
      </c>
      <c r="U350" s="25" t="str">
        <f t="shared" si="12"/>
        <v/>
      </c>
      <c r="V350" s="26" t="str">
        <f t="shared" si="15"/>
        <v/>
      </c>
      <c r="W350" s="23" t="str">
        <f t="shared" si="18"/>
        <v/>
      </c>
      <c r="X350" s="45"/>
    </row>
    <row r="351" spans="1:24" ht="12.75">
      <c r="A351" s="78"/>
      <c r="B351" s="44"/>
      <c r="C351" s="44"/>
      <c r="D351" s="23" t="str">
        <f t="array" ref="D351">IF(C351="","",XLOOKUP(C351,#REF!,#REF!,"NÃO ENCONTRADO"))</f>
        <v/>
      </c>
      <c r="E351" s="23" t="str">
        <f t="array" ref="E351">IF(C351="","",XLOOKUP(C351,#REF!,#REF!,"NÃO ENCONTRADO"))</f>
        <v/>
      </c>
      <c r="F351" s="23" t="str">
        <f t="array" ref="F351">IF(C351="","",XLOOKUP(C351,#REF!,#REF!,"NÃO ENCONTRADO"))</f>
        <v/>
      </c>
      <c r="G351" s="18"/>
      <c r="H351" s="19"/>
      <c r="I351" s="16"/>
      <c r="J351" s="44"/>
      <c r="K351" s="44"/>
      <c r="L351" s="45"/>
      <c r="M351" s="45"/>
      <c r="N351" s="45"/>
      <c r="O351" s="22" t="str">
        <f t="shared" si="16"/>
        <v/>
      </c>
      <c r="P351" s="22"/>
      <c r="Q351" s="45"/>
      <c r="R351" s="45"/>
      <c r="S351" s="45"/>
      <c r="T351" s="24" t="str">
        <f t="shared" si="11"/>
        <v/>
      </c>
      <c r="U351" s="25" t="str">
        <f t="shared" si="12"/>
        <v/>
      </c>
      <c r="V351" s="26" t="str">
        <f t="shared" si="15"/>
        <v/>
      </c>
      <c r="W351" s="23" t="str">
        <f t="shared" si="18"/>
        <v/>
      </c>
      <c r="X351" s="45"/>
    </row>
    <row r="352" spans="1:24" ht="12.75">
      <c r="A352" s="78"/>
      <c r="B352" s="44"/>
      <c r="C352" s="44"/>
      <c r="D352" s="23" t="str">
        <f t="array" ref="D352">IF(C352="","",XLOOKUP(C352,#REF!,#REF!,"NÃO ENCONTRADO"))</f>
        <v/>
      </c>
      <c r="E352" s="23" t="str">
        <f t="array" ref="E352">IF(C352="","",XLOOKUP(C352,#REF!,#REF!,"NÃO ENCONTRADO"))</f>
        <v/>
      </c>
      <c r="F352" s="23" t="str">
        <f t="array" ref="F352">IF(C352="","",XLOOKUP(C352,#REF!,#REF!,"NÃO ENCONTRADO"))</f>
        <v/>
      </c>
      <c r="G352" s="18"/>
      <c r="H352" s="19"/>
      <c r="I352" s="16"/>
      <c r="J352" s="44"/>
      <c r="K352" s="44"/>
      <c r="L352" s="45"/>
      <c r="M352" s="45"/>
      <c r="N352" s="45"/>
      <c r="O352" s="22" t="str">
        <f t="shared" si="16"/>
        <v/>
      </c>
      <c r="P352" s="22"/>
      <c r="Q352" s="45"/>
      <c r="R352" s="45"/>
      <c r="S352" s="45"/>
      <c r="T352" s="24" t="str">
        <f t="shared" si="11"/>
        <v/>
      </c>
      <c r="U352" s="25" t="str">
        <f t="shared" si="12"/>
        <v/>
      </c>
      <c r="V352" s="26" t="str">
        <f t="shared" si="15"/>
        <v/>
      </c>
      <c r="W352" s="23" t="str">
        <f t="shared" si="18"/>
        <v/>
      </c>
      <c r="X352" s="45"/>
    </row>
    <row r="353" spans="1:24" ht="12.75">
      <c r="A353" s="78"/>
      <c r="B353" s="44"/>
      <c r="C353" s="44"/>
      <c r="D353" s="23" t="str">
        <f t="array" ref="D353">IF(C353="","",XLOOKUP(C353,#REF!,#REF!,"NÃO ENCONTRADO"))</f>
        <v/>
      </c>
      <c r="E353" s="23" t="str">
        <f t="array" ref="E353">IF(C353="","",XLOOKUP(C353,#REF!,#REF!,"NÃO ENCONTRADO"))</f>
        <v/>
      </c>
      <c r="F353" s="23" t="str">
        <f t="array" ref="F353">IF(C353="","",XLOOKUP(C353,#REF!,#REF!,"NÃO ENCONTRADO"))</f>
        <v/>
      </c>
      <c r="G353" s="18"/>
      <c r="H353" s="19"/>
      <c r="I353" s="16"/>
      <c r="J353" s="44"/>
      <c r="K353" s="44"/>
      <c r="L353" s="45"/>
      <c r="M353" s="45"/>
      <c r="N353" s="45"/>
      <c r="O353" s="22" t="str">
        <f t="shared" si="16"/>
        <v/>
      </c>
      <c r="P353" s="22"/>
      <c r="Q353" s="45"/>
      <c r="R353" s="45"/>
      <c r="S353" s="45"/>
      <c r="T353" s="24" t="str">
        <f t="shared" si="11"/>
        <v/>
      </c>
      <c r="U353" s="25" t="str">
        <f t="shared" si="12"/>
        <v/>
      </c>
      <c r="V353" s="26" t="str">
        <f t="shared" si="15"/>
        <v/>
      </c>
      <c r="W353" s="23" t="str">
        <f t="shared" si="18"/>
        <v/>
      </c>
      <c r="X353" s="45"/>
    </row>
    <row r="354" spans="1:24" ht="12.75">
      <c r="A354" s="78"/>
      <c r="B354" s="44"/>
      <c r="C354" s="44"/>
      <c r="D354" s="23" t="str">
        <f t="array" ref="D354">IF(C354="","",XLOOKUP(C354,#REF!,#REF!,"NÃO ENCONTRADO"))</f>
        <v/>
      </c>
      <c r="E354" s="23" t="str">
        <f t="array" ref="E354">IF(C354="","",XLOOKUP(C354,#REF!,#REF!,"NÃO ENCONTRADO"))</f>
        <v/>
      </c>
      <c r="F354" s="23" t="str">
        <f t="array" ref="F354">IF(C354="","",XLOOKUP(C354,#REF!,#REF!,"NÃO ENCONTRADO"))</f>
        <v/>
      </c>
      <c r="G354" s="18"/>
      <c r="H354" s="19"/>
      <c r="I354" s="16"/>
      <c r="J354" s="44"/>
      <c r="K354" s="44"/>
      <c r="L354" s="45"/>
      <c r="M354" s="45"/>
      <c r="N354" s="45"/>
      <c r="O354" s="22" t="str">
        <f t="shared" si="16"/>
        <v/>
      </c>
      <c r="P354" s="22"/>
      <c r="Q354" s="45"/>
      <c r="R354" s="45"/>
      <c r="S354" s="45"/>
      <c r="T354" s="24" t="str">
        <f t="shared" si="11"/>
        <v/>
      </c>
      <c r="U354" s="25" t="str">
        <f t="shared" si="12"/>
        <v/>
      </c>
      <c r="V354" s="26" t="str">
        <f t="shared" si="15"/>
        <v/>
      </c>
      <c r="W354" s="23" t="str">
        <f t="shared" si="18"/>
        <v/>
      </c>
      <c r="X354" s="45"/>
    </row>
    <row r="355" spans="1:24" ht="12.75">
      <c r="A355" s="78"/>
      <c r="B355" s="44"/>
      <c r="C355" s="44"/>
      <c r="D355" s="23" t="str">
        <f t="array" ref="D355">IF(C355="","",XLOOKUP(C355,#REF!,#REF!,"NÃO ENCONTRADO"))</f>
        <v/>
      </c>
      <c r="E355" s="23" t="str">
        <f t="array" ref="E355">IF(C355="","",XLOOKUP(C355,#REF!,#REF!,"NÃO ENCONTRADO"))</f>
        <v/>
      </c>
      <c r="F355" s="23" t="str">
        <f t="array" ref="F355">IF(C355="","",XLOOKUP(C355,#REF!,#REF!,"NÃO ENCONTRADO"))</f>
        <v/>
      </c>
      <c r="G355" s="18"/>
      <c r="H355" s="19"/>
      <c r="I355" s="16"/>
      <c r="J355" s="44"/>
      <c r="K355" s="44"/>
      <c r="L355" s="45"/>
      <c r="M355" s="45"/>
      <c r="N355" s="45"/>
      <c r="O355" s="22" t="str">
        <f t="shared" si="16"/>
        <v/>
      </c>
      <c r="P355" s="22"/>
      <c r="Q355" s="45"/>
      <c r="R355" s="45"/>
      <c r="S355" s="45"/>
      <c r="T355" s="24" t="str">
        <f t="shared" si="11"/>
        <v/>
      </c>
      <c r="U355" s="25" t="str">
        <f t="shared" si="12"/>
        <v/>
      </c>
      <c r="V355" s="26" t="str">
        <f t="shared" si="15"/>
        <v/>
      </c>
      <c r="W355" s="23" t="str">
        <f t="shared" si="18"/>
        <v/>
      </c>
      <c r="X355" s="45"/>
    </row>
    <row r="356" spans="1:24" ht="12.75">
      <c r="A356" s="78"/>
      <c r="B356" s="44"/>
      <c r="C356" s="44"/>
      <c r="D356" s="23" t="str">
        <f t="array" ref="D356">IF(C356="","",XLOOKUP(C356,#REF!,#REF!,"NÃO ENCONTRADO"))</f>
        <v/>
      </c>
      <c r="E356" s="23" t="str">
        <f t="array" ref="E356">IF(C356="","",XLOOKUP(C356,#REF!,#REF!,"NÃO ENCONTRADO"))</f>
        <v/>
      </c>
      <c r="F356" s="23" t="str">
        <f t="array" ref="F356">IF(C356="","",XLOOKUP(C356,#REF!,#REF!,"NÃO ENCONTRADO"))</f>
        <v/>
      </c>
      <c r="G356" s="18"/>
      <c r="H356" s="19"/>
      <c r="I356" s="16"/>
      <c r="J356" s="44"/>
      <c r="K356" s="44"/>
      <c r="L356" s="45"/>
      <c r="M356" s="45"/>
      <c r="N356" s="45"/>
      <c r="O356" s="22" t="str">
        <f t="shared" si="16"/>
        <v/>
      </c>
      <c r="P356" s="22"/>
      <c r="Q356" s="45"/>
      <c r="R356" s="45"/>
      <c r="S356" s="45"/>
      <c r="T356" s="24" t="str">
        <f t="shared" si="11"/>
        <v/>
      </c>
      <c r="U356" s="25" t="str">
        <f t="shared" si="12"/>
        <v/>
      </c>
      <c r="V356" s="26" t="str">
        <f t="shared" si="15"/>
        <v/>
      </c>
      <c r="W356" s="23" t="str">
        <f t="shared" si="18"/>
        <v/>
      </c>
      <c r="X356" s="45"/>
    </row>
    <row r="357" spans="1:24" ht="12.75">
      <c r="A357" s="78"/>
      <c r="B357" s="44"/>
      <c r="C357" s="44"/>
      <c r="D357" s="23" t="str">
        <f t="array" ref="D357">IF(C357="","",XLOOKUP(C357,#REF!,#REF!,"NÃO ENCONTRADO"))</f>
        <v/>
      </c>
      <c r="E357" s="23" t="str">
        <f t="array" ref="E357">IF(C357="","",XLOOKUP(C357,#REF!,#REF!,"NÃO ENCONTRADO"))</f>
        <v/>
      </c>
      <c r="F357" s="23" t="str">
        <f t="array" ref="F357">IF(C357="","",XLOOKUP(C357,#REF!,#REF!,"NÃO ENCONTRADO"))</f>
        <v/>
      </c>
      <c r="G357" s="18"/>
      <c r="H357" s="19"/>
      <c r="I357" s="16"/>
      <c r="J357" s="44"/>
      <c r="K357" s="44"/>
      <c r="L357" s="45"/>
      <c r="M357" s="45"/>
      <c r="N357" s="45"/>
      <c r="O357" s="22" t="str">
        <f t="shared" si="16"/>
        <v/>
      </c>
      <c r="P357" s="22"/>
      <c r="Q357" s="45"/>
      <c r="R357" s="45"/>
      <c r="S357" s="45"/>
      <c r="T357" s="24" t="str">
        <f t="shared" si="11"/>
        <v/>
      </c>
      <c r="U357" s="25" t="str">
        <f t="shared" si="12"/>
        <v/>
      </c>
      <c r="V357" s="26" t="str">
        <f t="shared" si="15"/>
        <v/>
      </c>
      <c r="W357" s="23" t="str">
        <f t="shared" si="18"/>
        <v/>
      </c>
      <c r="X357" s="45"/>
    </row>
    <row r="358" spans="1:24" ht="12.75">
      <c r="A358" s="78"/>
      <c r="B358" s="44"/>
      <c r="C358" s="44"/>
      <c r="D358" s="23" t="str">
        <f t="array" ref="D358">IF(C358="","",XLOOKUP(C358,#REF!,#REF!,"NÃO ENCONTRADO"))</f>
        <v/>
      </c>
      <c r="E358" s="23" t="str">
        <f t="array" ref="E358">IF(C358="","",XLOOKUP(C358,#REF!,#REF!,"NÃO ENCONTRADO"))</f>
        <v/>
      </c>
      <c r="F358" s="23" t="str">
        <f t="array" ref="F358">IF(C358="","",XLOOKUP(C358,#REF!,#REF!,"NÃO ENCONTRADO"))</f>
        <v/>
      </c>
      <c r="G358" s="18"/>
      <c r="H358" s="19"/>
      <c r="I358" s="16"/>
      <c r="J358" s="44"/>
      <c r="K358" s="44"/>
      <c r="L358" s="45"/>
      <c r="M358" s="45"/>
      <c r="N358" s="45"/>
      <c r="O358" s="22" t="str">
        <f t="shared" si="16"/>
        <v/>
      </c>
      <c r="P358" s="22"/>
      <c r="Q358" s="45"/>
      <c r="R358" s="45"/>
      <c r="S358" s="45"/>
      <c r="T358" s="24" t="str">
        <f t="shared" si="11"/>
        <v/>
      </c>
      <c r="U358" s="25" t="str">
        <f t="shared" si="12"/>
        <v/>
      </c>
      <c r="V358" s="26" t="str">
        <f t="shared" si="15"/>
        <v/>
      </c>
      <c r="W358" s="23" t="str">
        <f t="shared" si="18"/>
        <v/>
      </c>
      <c r="X358" s="45"/>
    </row>
    <row r="359" spans="1:24" ht="12.75">
      <c r="A359" s="78"/>
      <c r="B359" s="44"/>
      <c r="C359" s="44"/>
      <c r="D359" s="23" t="str">
        <f t="array" ref="D359">IF(C359="","",XLOOKUP(C359,#REF!,#REF!,"NÃO ENCONTRADO"))</f>
        <v/>
      </c>
      <c r="E359" s="23" t="str">
        <f t="array" ref="E359">IF(C359="","",XLOOKUP(C359,#REF!,#REF!,"NÃO ENCONTRADO"))</f>
        <v/>
      </c>
      <c r="F359" s="23" t="str">
        <f t="array" ref="F359">IF(C359="","",XLOOKUP(C359,#REF!,#REF!,"NÃO ENCONTRADO"))</f>
        <v/>
      </c>
      <c r="G359" s="18"/>
      <c r="H359" s="19"/>
      <c r="I359" s="16"/>
      <c r="J359" s="44"/>
      <c r="K359" s="44"/>
      <c r="L359" s="45"/>
      <c r="M359" s="45"/>
      <c r="N359" s="45"/>
      <c r="O359" s="22" t="str">
        <f t="shared" si="16"/>
        <v/>
      </c>
      <c r="P359" s="22"/>
      <c r="Q359" s="45"/>
      <c r="R359" s="45"/>
      <c r="S359" s="45"/>
      <c r="T359" s="24" t="str">
        <f t="shared" si="11"/>
        <v/>
      </c>
      <c r="U359" s="25" t="str">
        <f t="shared" si="12"/>
        <v/>
      </c>
      <c r="V359" s="26" t="str">
        <f t="shared" si="15"/>
        <v/>
      </c>
      <c r="W359" s="23" t="str">
        <f t="shared" si="18"/>
        <v/>
      </c>
      <c r="X359" s="45"/>
    </row>
    <row r="360" spans="1:24" ht="12.75">
      <c r="A360" s="78"/>
      <c r="B360" s="44"/>
      <c r="C360" s="44"/>
      <c r="D360" s="23" t="str">
        <f t="array" ref="D360">IF(C360="","",XLOOKUP(C360,#REF!,#REF!,"NÃO ENCONTRADO"))</f>
        <v/>
      </c>
      <c r="E360" s="23" t="str">
        <f t="array" ref="E360">IF(C360="","",XLOOKUP(C360,#REF!,#REF!,"NÃO ENCONTRADO"))</f>
        <v/>
      </c>
      <c r="F360" s="23" t="str">
        <f t="array" ref="F360">IF(C360="","",XLOOKUP(C360,#REF!,#REF!,"NÃO ENCONTRADO"))</f>
        <v/>
      </c>
      <c r="G360" s="18"/>
      <c r="H360" s="19"/>
      <c r="I360" s="16"/>
      <c r="J360" s="44"/>
      <c r="K360" s="44"/>
      <c r="L360" s="45"/>
      <c r="M360" s="45"/>
      <c r="N360" s="45"/>
      <c r="O360" s="22" t="str">
        <f t="shared" si="16"/>
        <v/>
      </c>
      <c r="P360" s="22"/>
      <c r="Q360" s="45"/>
      <c r="R360" s="45"/>
      <c r="S360" s="45"/>
      <c r="T360" s="24" t="str">
        <f t="shared" si="11"/>
        <v/>
      </c>
      <c r="U360" s="25" t="str">
        <f t="shared" si="12"/>
        <v/>
      </c>
      <c r="V360" s="26" t="str">
        <f t="shared" si="15"/>
        <v/>
      </c>
      <c r="W360" s="23" t="str">
        <f t="shared" si="18"/>
        <v/>
      </c>
      <c r="X360" s="45"/>
    </row>
    <row r="361" spans="1:24" ht="12.75">
      <c r="A361" s="78"/>
      <c r="B361" s="44"/>
      <c r="C361" s="44"/>
      <c r="D361" s="23" t="str">
        <f t="array" ref="D361">IF(C361="","",XLOOKUP(C361,#REF!,#REF!,"NÃO ENCONTRADO"))</f>
        <v/>
      </c>
      <c r="E361" s="23" t="str">
        <f t="array" ref="E361">IF(C361="","",XLOOKUP(C361,#REF!,#REF!,"NÃO ENCONTRADO"))</f>
        <v/>
      </c>
      <c r="F361" s="23" t="str">
        <f t="array" ref="F361">IF(C361="","",XLOOKUP(C361,#REF!,#REF!,"NÃO ENCONTRADO"))</f>
        <v/>
      </c>
      <c r="G361" s="18"/>
      <c r="H361" s="19"/>
      <c r="I361" s="16"/>
      <c r="J361" s="44"/>
      <c r="K361" s="44"/>
      <c r="L361" s="45"/>
      <c r="M361" s="45"/>
      <c r="N361" s="45"/>
      <c r="O361" s="22" t="str">
        <f t="shared" si="16"/>
        <v/>
      </c>
      <c r="P361" s="22"/>
      <c r="Q361" s="45"/>
      <c r="R361" s="45"/>
      <c r="S361" s="45"/>
      <c r="T361" s="24" t="str">
        <f t="shared" si="11"/>
        <v/>
      </c>
      <c r="U361" s="25" t="str">
        <f t="shared" si="12"/>
        <v/>
      </c>
      <c r="V361" s="26" t="str">
        <f t="shared" si="15"/>
        <v/>
      </c>
      <c r="W361" s="23" t="str">
        <f t="shared" si="18"/>
        <v/>
      </c>
      <c r="X361" s="45"/>
    </row>
    <row r="362" spans="1:24" ht="12.75">
      <c r="A362" s="78"/>
      <c r="B362" s="44"/>
      <c r="C362" s="44"/>
      <c r="D362" s="23" t="str">
        <f t="array" ref="D362">IF(C362="","",XLOOKUP(C362,#REF!,#REF!,"NÃO ENCONTRADO"))</f>
        <v/>
      </c>
      <c r="E362" s="23" t="str">
        <f t="array" ref="E362">IF(C362="","",XLOOKUP(C362,#REF!,#REF!,"NÃO ENCONTRADO"))</f>
        <v/>
      </c>
      <c r="F362" s="23" t="str">
        <f t="array" ref="F362">IF(C362="","",XLOOKUP(C362,#REF!,#REF!,"NÃO ENCONTRADO"))</f>
        <v/>
      </c>
      <c r="G362" s="18"/>
      <c r="H362" s="19"/>
      <c r="I362" s="16"/>
      <c r="J362" s="44"/>
      <c r="K362" s="44"/>
      <c r="L362" s="45"/>
      <c r="M362" s="45"/>
      <c r="N362" s="45"/>
      <c r="O362" s="22" t="str">
        <f t="shared" si="16"/>
        <v/>
      </c>
      <c r="P362" s="22"/>
      <c r="Q362" s="45"/>
      <c r="R362" s="45"/>
      <c r="S362" s="45"/>
      <c r="T362" s="24" t="str">
        <f t="shared" si="11"/>
        <v/>
      </c>
      <c r="U362" s="25" t="str">
        <f t="shared" si="12"/>
        <v/>
      </c>
      <c r="V362" s="26" t="str">
        <f t="shared" si="15"/>
        <v/>
      </c>
      <c r="W362" s="23" t="str">
        <f t="shared" si="18"/>
        <v/>
      </c>
      <c r="X362" s="45"/>
    </row>
    <row r="363" spans="1:24" ht="12.75">
      <c r="A363" s="78"/>
      <c r="B363" s="44"/>
      <c r="C363" s="44"/>
      <c r="D363" s="23" t="str">
        <f t="array" ref="D363">IF(C363="","",XLOOKUP(C363,#REF!,#REF!,"NÃO ENCONTRADO"))</f>
        <v/>
      </c>
      <c r="E363" s="23" t="str">
        <f t="array" ref="E363">IF(C363="","",XLOOKUP(C363,#REF!,#REF!,"NÃO ENCONTRADO"))</f>
        <v/>
      </c>
      <c r="F363" s="23" t="str">
        <f t="array" ref="F363">IF(C363="","",XLOOKUP(C363,#REF!,#REF!,"NÃO ENCONTRADO"))</f>
        <v/>
      </c>
      <c r="G363" s="18"/>
      <c r="H363" s="19"/>
      <c r="I363" s="16"/>
      <c r="J363" s="44"/>
      <c r="K363" s="44"/>
      <c r="L363" s="45"/>
      <c r="M363" s="45"/>
      <c r="N363" s="45"/>
      <c r="O363" s="22" t="str">
        <f t="shared" si="16"/>
        <v/>
      </c>
      <c r="P363" s="22"/>
      <c r="Q363" s="45"/>
      <c r="R363" s="45"/>
      <c r="S363" s="45"/>
      <c r="T363" s="24" t="str">
        <f t="shared" si="11"/>
        <v/>
      </c>
      <c r="U363" s="25" t="str">
        <f t="shared" si="12"/>
        <v/>
      </c>
      <c r="V363" s="26" t="str">
        <f t="shared" si="15"/>
        <v/>
      </c>
      <c r="W363" s="23" t="str">
        <f t="shared" si="18"/>
        <v/>
      </c>
      <c r="X363" s="45"/>
    </row>
    <row r="364" spans="1:24" ht="12.75">
      <c r="A364" s="78"/>
      <c r="B364" s="44"/>
      <c r="C364" s="44"/>
      <c r="D364" s="23" t="str">
        <f t="array" ref="D364">IF(C364="","",XLOOKUP(C364,#REF!,#REF!,"NÃO ENCONTRADO"))</f>
        <v/>
      </c>
      <c r="E364" s="23" t="str">
        <f t="array" ref="E364">IF(C364="","",XLOOKUP(C364,#REF!,#REF!,"NÃO ENCONTRADO"))</f>
        <v/>
      </c>
      <c r="F364" s="23" t="str">
        <f t="array" ref="F364">IF(C364="","",XLOOKUP(C364,#REF!,#REF!,"NÃO ENCONTRADO"))</f>
        <v/>
      </c>
      <c r="G364" s="18"/>
      <c r="H364" s="19"/>
      <c r="I364" s="16"/>
      <c r="J364" s="44"/>
      <c r="K364" s="44"/>
      <c r="L364" s="45"/>
      <c r="M364" s="45"/>
      <c r="N364" s="45"/>
      <c r="O364" s="22" t="str">
        <f t="shared" si="16"/>
        <v/>
      </c>
      <c r="P364" s="22"/>
      <c r="Q364" s="45"/>
      <c r="R364" s="45"/>
      <c r="S364" s="45"/>
      <c r="T364" s="24" t="str">
        <f t="shared" si="11"/>
        <v/>
      </c>
      <c r="U364" s="25" t="str">
        <f t="shared" si="12"/>
        <v/>
      </c>
      <c r="V364" s="26" t="str">
        <f t="shared" si="15"/>
        <v/>
      </c>
      <c r="W364" s="23" t="str">
        <f t="shared" si="18"/>
        <v/>
      </c>
      <c r="X364" s="45"/>
    </row>
    <row r="365" spans="1:24" ht="12.75">
      <c r="A365" s="78"/>
      <c r="B365" s="44"/>
      <c r="C365" s="44"/>
      <c r="D365" s="23" t="str">
        <f t="array" ref="D365">IF(C365="","",XLOOKUP(C365,#REF!,#REF!,"NÃO ENCONTRADO"))</f>
        <v/>
      </c>
      <c r="E365" s="23" t="str">
        <f t="array" ref="E365">IF(C365="","",XLOOKUP(C365,#REF!,#REF!,"NÃO ENCONTRADO"))</f>
        <v/>
      </c>
      <c r="F365" s="23" t="str">
        <f t="array" ref="F365">IF(C365="","",XLOOKUP(C365,#REF!,#REF!,"NÃO ENCONTRADO"))</f>
        <v/>
      </c>
      <c r="G365" s="18"/>
      <c r="H365" s="19"/>
      <c r="I365" s="16"/>
      <c r="J365" s="44"/>
      <c r="K365" s="44"/>
      <c r="L365" s="45"/>
      <c r="M365" s="45"/>
      <c r="N365" s="45"/>
      <c r="O365" s="22" t="str">
        <f t="shared" si="16"/>
        <v/>
      </c>
      <c r="P365" s="22"/>
      <c r="Q365" s="45"/>
      <c r="R365" s="45"/>
      <c r="S365" s="45"/>
      <c r="T365" s="24" t="str">
        <f t="shared" si="11"/>
        <v/>
      </c>
      <c r="U365" s="25" t="str">
        <f t="shared" si="12"/>
        <v/>
      </c>
      <c r="V365" s="26" t="str">
        <f t="shared" si="15"/>
        <v/>
      </c>
      <c r="W365" s="23" t="str">
        <f t="shared" si="18"/>
        <v/>
      </c>
      <c r="X365" s="45"/>
    </row>
    <row r="366" spans="1:24" ht="12.75">
      <c r="A366" s="78"/>
      <c r="B366" s="44"/>
      <c r="C366" s="44"/>
      <c r="D366" s="23" t="str">
        <f t="array" ref="D366">IF(C366="","",XLOOKUP(C366,#REF!,#REF!,"NÃO ENCONTRADO"))</f>
        <v/>
      </c>
      <c r="E366" s="23" t="str">
        <f t="array" ref="E366">IF(C366="","",XLOOKUP(C366,#REF!,#REF!,"NÃO ENCONTRADO"))</f>
        <v/>
      </c>
      <c r="F366" s="23" t="str">
        <f t="array" ref="F366">IF(C366="","",XLOOKUP(C366,#REF!,#REF!,"NÃO ENCONTRADO"))</f>
        <v/>
      </c>
      <c r="G366" s="18"/>
      <c r="H366" s="19"/>
      <c r="I366" s="16"/>
      <c r="J366" s="44"/>
      <c r="K366" s="44"/>
      <c r="L366" s="45"/>
      <c r="M366" s="45"/>
      <c r="N366" s="45"/>
      <c r="O366" s="22" t="str">
        <f t="shared" si="16"/>
        <v/>
      </c>
      <c r="P366" s="22"/>
      <c r="Q366" s="45"/>
      <c r="R366" s="45"/>
      <c r="S366" s="45"/>
      <c r="T366" s="24" t="str">
        <f t="shared" si="11"/>
        <v/>
      </c>
      <c r="U366" s="25" t="str">
        <f t="shared" si="12"/>
        <v/>
      </c>
      <c r="V366" s="26" t="str">
        <f t="shared" si="15"/>
        <v/>
      </c>
      <c r="W366" s="23" t="str">
        <f t="shared" si="18"/>
        <v/>
      </c>
      <c r="X366" s="45"/>
    </row>
    <row r="367" spans="1:24" ht="12.75">
      <c r="A367" s="78"/>
      <c r="B367" s="44"/>
      <c r="C367" s="44"/>
      <c r="D367" s="23" t="str">
        <f t="array" ref="D367">IF(C367="","",XLOOKUP(C367,#REF!,#REF!,"NÃO ENCONTRADO"))</f>
        <v/>
      </c>
      <c r="E367" s="23" t="str">
        <f t="array" ref="E367">IF(C367="","",XLOOKUP(C367,#REF!,#REF!,"NÃO ENCONTRADO"))</f>
        <v/>
      </c>
      <c r="F367" s="23" t="str">
        <f t="array" ref="F367">IF(C367="","",XLOOKUP(C367,#REF!,#REF!,"NÃO ENCONTRADO"))</f>
        <v/>
      </c>
      <c r="G367" s="18"/>
      <c r="H367" s="19"/>
      <c r="I367" s="16"/>
      <c r="J367" s="44"/>
      <c r="K367" s="44"/>
      <c r="L367" s="45"/>
      <c r="M367" s="45"/>
      <c r="N367" s="45"/>
      <c r="O367" s="22" t="str">
        <f t="shared" si="16"/>
        <v/>
      </c>
      <c r="P367" s="22"/>
      <c r="Q367" s="45"/>
      <c r="R367" s="45"/>
      <c r="S367" s="45"/>
      <c r="T367" s="24" t="str">
        <f t="shared" si="11"/>
        <v/>
      </c>
      <c r="U367" s="25" t="str">
        <f t="shared" si="12"/>
        <v/>
      </c>
      <c r="V367" s="26" t="str">
        <f t="shared" si="15"/>
        <v/>
      </c>
      <c r="W367" s="23" t="str">
        <f t="shared" si="18"/>
        <v/>
      </c>
      <c r="X367" s="45"/>
    </row>
    <row r="368" spans="1:24" ht="12.75">
      <c r="A368" s="78"/>
      <c r="B368" s="44"/>
      <c r="C368" s="44"/>
      <c r="D368" s="23" t="str">
        <f t="array" ref="D368">IF(C368="","",XLOOKUP(C368,#REF!,#REF!,"NÃO ENCONTRADO"))</f>
        <v/>
      </c>
      <c r="E368" s="23" t="str">
        <f t="array" ref="E368">IF(C368="","",XLOOKUP(C368,#REF!,#REF!,"NÃO ENCONTRADO"))</f>
        <v/>
      </c>
      <c r="F368" s="23" t="str">
        <f t="array" ref="F368">IF(C368="","",XLOOKUP(C368,#REF!,#REF!,"NÃO ENCONTRADO"))</f>
        <v/>
      </c>
      <c r="G368" s="18"/>
      <c r="H368" s="19"/>
      <c r="I368" s="16"/>
      <c r="J368" s="44"/>
      <c r="K368" s="44"/>
      <c r="L368" s="45"/>
      <c r="M368" s="45"/>
      <c r="N368" s="45"/>
      <c r="O368" s="22" t="str">
        <f t="shared" si="16"/>
        <v/>
      </c>
      <c r="P368" s="22"/>
      <c r="Q368" s="45"/>
      <c r="R368" s="45"/>
      <c r="S368" s="45"/>
      <c r="T368" s="24" t="str">
        <f t="shared" si="11"/>
        <v/>
      </c>
      <c r="U368" s="25" t="str">
        <f t="shared" si="12"/>
        <v/>
      </c>
      <c r="V368" s="26" t="str">
        <f t="shared" si="15"/>
        <v/>
      </c>
      <c r="W368" s="23" t="str">
        <f t="shared" si="18"/>
        <v/>
      </c>
      <c r="X368" s="45"/>
    </row>
    <row r="369" spans="1:24" ht="12.75">
      <c r="A369" s="78"/>
      <c r="B369" s="44"/>
      <c r="C369" s="44"/>
      <c r="D369" s="23" t="str">
        <f t="array" ref="D369">IF(C369="","",XLOOKUP(C369,#REF!,#REF!,"NÃO ENCONTRADO"))</f>
        <v/>
      </c>
      <c r="E369" s="23" t="str">
        <f t="array" ref="E369">IF(C369="","",XLOOKUP(C369,#REF!,#REF!,"NÃO ENCONTRADO"))</f>
        <v/>
      </c>
      <c r="F369" s="23" t="str">
        <f t="array" ref="F369">IF(C369="","",XLOOKUP(C369,#REF!,#REF!,"NÃO ENCONTRADO"))</f>
        <v/>
      </c>
      <c r="G369" s="18"/>
      <c r="H369" s="19"/>
      <c r="I369" s="16"/>
      <c r="J369" s="44"/>
      <c r="K369" s="44"/>
      <c r="L369" s="45"/>
      <c r="M369" s="45"/>
      <c r="N369" s="45"/>
      <c r="O369" s="22" t="str">
        <f t="shared" si="16"/>
        <v/>
      </c>
      <c r="P369" s="22"/>
      <c r="Q369" s="45"/>
      <c r="R369" s="45"/>
      <c r="S369" s="45"/>
      <c r="T369" s="24" t="str">
        <f t="shared" si="11"/>
        <v/>
      </c>
      <c r="U369" s="25" t="str">
        <f t="shared" si="12"/>
        <v/>
      </c>
      <c r="V369" s="26" t="str">
        <f t="shared" si="15"/>
        <v/>
      </c>
      <c r="W369" s="23" t="str">
        <f t="shared" si="18"/>
        <v/>
      </c>
      <c r="X369" s="45"/>
    </row>
    <row r="370" spans="1:24" ht="12.75">
      <c r="A370" s="78"/>
      <c r="B370" s="44"/>
      <c r="C370" s="44"/>
      <c r="D370" s="23" t="str">
        <f t="array" ref="D370">IF(C370="","",XLOOKUP(C370,#REF!,#REF!,"NÃO ENCONTRADO"))</f>
        <v/>
      </c>
      <c r="E370" s="23" t="str">
        <f t="array" ref="E370">IF(C370="","",XLOOKUP(C370,#REF!,#REF!,"NÃO ENCONTRADO"))</f>
        <v/>
      </c>
      <c r="F370" s="23" t="str">
        <f t="array" ref="F370">IF(C370="","",XLOOKUP(C370,#REF!,#REF!,"NÃO ENCONTRADO"))</f>
        <v/>
      </c>
      <c r="G370" s="18"/>
      <c r="H370" s="19"/>
      <c r="I370" s="16"/>
      <c r="J370" s="44"/>
      <c r="K370" s="44"/>
      <c r="L370" s="45"/>
      <c r="M370" s="45"/>
      <c r="N370" s="45"/>
      <c r="O370" s="22" t="str">
        <f t="shared" si="16"/>
        <v/>
      </c>
      <c r="P370" s="22"/>
      <c r="Q370" s="45"/>
      <c r="R370" s="45"/>
      <c r="S370" s="45"/>
      <c r="T370" s="24" t="str">
        <f t="shared" si="11"/>
        <v/>
      </c>
      <c r="U370" s="25" t="str">
        <f t="shared" si="12"/>
        <v/>
      </c>
      <c r="V370" s="26" t="str">
        <f t="shared" si="15"/>
        <v/>
      </c>
      <c r="W370" s="23" t="str">
        <f t="shared" si="18"/>
        <v/>
      </c>
      <c r="X370" s="45"/>
    </row>
    <row r="371" spans="1:24" ht="12.75">
      <c r="A371" s="78"/>
      <c r="B371" s="44"/>
      <c r="C371" s="44"/>
      <c r="D371" s="23" t="str">
        <f t="array" ref="D371">IF(C371="","",XLOOKUP(C371,#REF!,#REF!,"NÃO ENCONTRADO"))</f>
        <v/>
      </c>
      <c r="E371" s="23" t="str">
        <f t="array" ref="E371">IF(C371="","",XLOOKUP(C371,#REF!,#REF!,"NÃO ENCONTRADO"))</f>
        <v/>
      </c>
      <c r="F371" s="23" t="str">
        <f t="array" ref="F371">IF(C371="","",XLOOKUP(C371,#REF!,#REF!,"NÃO ENCONTRADO"))</f>
        <v/>
      </c>
      <c r="G371" s="18"/>
      <c r="H371" s="19"/>
      <c r="I371" s="16"/>
      <c r="J371" s="44"/>
      <c r="K371" s="44"/>
      <c r="L371" s="45"/>
      <c r="M371" s="45"/>
      <c r="N371" s="45"/>
      <c r="O371" s="22" t="str">
        <f t="shared" si="16"/>
        <v/>
      </c>
      <c r="P371" s="22"/>
      <c r="Q371" s="45"/>
      <c r="R371" s="45"/>
      <c r="S371" s="45"/>
      <c r="T371" s="24" t="str">
        <f t="shared" si="11"/>
        <v/>
      </c>
      <c r="U371" s="25" t="str">
        <f t="shared" si="12"/>
        <v/>
      </c>
      <c r="V371" s="26" t="str">
        <f t="shared" si="15"/>
        <v/>
      </c>
      <c r="W371" s="23" t="str">
        <f t="shared" si="18"/>
        <v/>
      </c>
      <c r="X371" s="45"/>
    </row>
    <row r="372" spans="1:24" ht="12.75">
      <c r="A372" s="78"/>
      <c r="B372" s="44"/>
      <c r="C372" s="44"/>
      <c r="D372" s="23" t="str">
        <f t="array" ref="D372">IF(C372="","",XLOOKUP(C372,#REF!,#REF!,"NÃO ENCONTRADO"))</f>
        <v/>
      </c>
      <c r="E372" s="23" t="str">
        <f t="array" ref="E372">IF(C372="","",XLOOKUP(C372,#REF!,#REF!,"NÃO ENCONTRADO"))</f>
        <v/>
      </c>
      <c r="F372" s="23" t="str">
        <f t="array" ref="F372">IF(C372="","",XLOOKUP(C372,#REF!,#REF!,"NÃO ENCONTRADO"))</f>
        <v/>
      </c>
      <c r="G372" s="18"/>
      <c r="H372" s="19"/>
      <c r="I372" s="16"/>
      <c r="J372" s="44"/>
      <c r="K372" s="44"/>
      <c r="L372" s="45"/>
      <c r="M372" s="45"/>
      <c r="N372" s="45"/>
      <c r="O372" s="22" t="str">
        <f t="shared" si="16"/>
        <v/>
      </c>
      <c r="P372" s="22"/>
      <c r="Q372" s="45"/>
      <c r="R372" s="45"/>
      <c r="S372" s="45"/>
      <c r="T372" s="24" t="str">
        <f t="shared" si="11"/>
        <v/>
      </c>
      <c r="U372" s="25" t="str">
        <f t="shared" si="12"/>
        <v/>
      </c>
      <c r="V372" s="26" t="str">
        <f t="shared" si="15"/>
        <v/>
      </c>
      <c r="W372" s="23" t="str">
        <f t="shared" si="18"/>
        <v/>
      </c>
      <c r="X372" s="45"/>
    </row>
    <row r="373" spans="1:24" ht="12.75">
      <c r="A373" s="78"/>
      <c r="B373" s="44"/>
      <c r="C373" s="44"/>
      <c r="D373" s="23" t="str">
        <f t="array" ref="D373">IF(C373="","",XLOOKUP(C373,#REF!,#REF!,"NÃO ENCONTRADO"))</f>
        <v/>
      </c>
      <c r="E373" s="23" t="str">
        <f t="array" ref="E373">IF(C373="","",XLOOKUP(C373,#REF!,#REF!,"NÃO ENCONTRADO"))</f>
        <v/>
      </c>
      <c r="F373" s="23" t="str">
        <f t="array" ref="F373">IF(C373="","",XLOOKUP(C373,#REF!,#REF!,"NÃO ENCONTRADO"))</f>
        <v/>
      </c>
      <c r="G373" s="18"/>
      <c r="H373" s="19"/>
      <c r="I373" s="16"/>
      <c r="J373" s="44"/>
      <c r="K373" s="44"/>
      <c r="L373" s="45"/>
      <c r="M373" s="45"/>
      <c r="N373" s="45"/>
      <c r="O373" s="22" t="str">
        <f t="shared" si="16"/>
        <v/>
      </c>
      <c r="P373" s="22"/>
      <c r="Q373" s="45"/>
      <c r="R373" s="45"/>
      <c r="S373" s="45"/>
      <c r="T373" s="24" t="str">
        <f t="shared" si="11"/>
        <v/>
      </c>
      <c r="U373" s="25" t="str">
        <f t="shared" si="12"/>
        <v/>
      </c>
      <c r="V373" s="26" t="str">
        <f t="shared" si="15"/>
        <v/>
      </c>
      <c r="W373" s="23" t="str">
        <f t="shared" si="18"/>
        <v/>
      </c>
      <c r="X373" s="45"/>
    </row>
    <row r="374" spans="1:24" ht="12.75">
      <c r="A374" s="78"/>
      <c r="B374" s="44"/>
      <c r="C374" s="44"/>
      <c r="D374" s="23" t="str">
        <f t="array" ref="D374">IF(C374="","",XLOOKUP(C374,#REF!,#REF!,"NÃO ENCONTRADO"))</f>
        <v/>
      </c>
      <c r="E374" s="23" t="str">
        <f t="array" ref="E374">IF(C374="","",XLOOKUP(C374,#REF!,#REF!,"NÃO ENCONTRADO"))</f>
        <v/>
      </c>
      <c r="F374" s="23" t="str">
        <f t="array" ref="F374">IF(C374="","",XLOOKUP(C374,#REF!,#REF!,"NÃO ENCONTRADO"))</f>
        <v/>
      </c>
      <c r="G374" s="18"/>
      <c r="H374" s="19"/>
      <c r="I374" s="16"/>
      <c r="J374" s="44"/>
      <c r="K374" s="44"/>
      <c r="L374" s="45"/>
      <c r="M374" s="45"/>
      <c r="N374" s="45"/>
      <c r="O374" s="22" t="str">
        <f t="shared" si="16"/>
        <v/>
      </c>
      <c r="P374" s="22"/>
      <c r="Q374" s="45"/>
      <c r="R374" s="45"/>
      <c r="S374" s="45"/>
      <c r="T374" s="24" t="str">
        <f t="shared" si="11"/>
        <v/>
      </c>
      <c r="U374" s="25" t="str">
        <f t="shared" si="12"/>
        <v/>
      </c>
      <c r="V374" s="26" t="str">
        <f t="shared" si="15"/>
        <v/>
      </c>
      <c r="W374" s="23" t="str">
        <f t="shared" si="18"/>
        <v/>
      </c>
      <c r="X374" s="45"/>
    </row>
    <row r="375" spans="1:24" ht="12.75">
      <c r="A375" s="78"/>
      <c r="B375" s="44"/>
      <c r="C375" s="44"/>
      <c r="D375" s="23" t="str">
        <f t="array" ref="D375">IF(C375="","",XLOOKUP(C375,#REF!,#REF!,"NÃO ENCONTRADO"))</f>
        <v/>
      </c>
      <c r="E375" s="23" t="str">
        <f t="array" ref="E375">IF(C375="","",XLOOKUP(C375,#REF!,#REF!,"NÃO ENCONTRADO"))</f>
        <v/>
      </c>
      <c r="F375" s="23" t="str">
        <f t="array" ref="F375">IF(C375="","",XLOOKUP(C375,#REF!,#REF!,"NÃO ENCONTRADO"))</f>
        <v/>
      </c>
      <c r="G375" s="18"/>
      <c r="H375" s="19"/>
      <c r="I375" s="16"/>
      <c r="J375" s="44"/>
      <c r="K375" s="44"/>
      <c r="L375" s="45"/>
      <c r="M375" s="45"/>
      <c r="N375" s="45"/>
      <c r="O375" s="22" t="str">
        <f t="shared" si="16"/>
        <v/>
      </c>
      <c r="P375" s="22"/>
      <c r="Q375" s="45"/>
      <c r="R375" s="45"/>
      <c r="S375" s="45"/>
      <c r="T375" s="24" t="str">
        <f t="shared" si="11"/>
        <v/>
      </c>
      <c r="U375" s="25" t="str">
        <f t="shared" si="12"/>
        <v/>
      </c>
      <c r="V375" s="26" t="str">
        <f t="shared" si="15"/>
        <v/>
      </c>
      <c r="W375" s="23" t="str">
        <f t="shared" si="18"/>
        <v/>
      </c>
      <c r="X375" s="45"/>
    </row>
    <row r="376" spans="1:24" ht="12.75">
      <c r="A376" s="78"/>
      <c r="B376" s="44"/>
      <c r="C376" s="44"/>
      <c r="D376" s="23" t="str">
        <f t="array" ref="D376">IF(C376="","",XLOOKUP(C376,#REF!,#REF!,"NÃO ENCONTRADO"))</f>
        <v/>
      </c>
      <c r="E376" s="23" t="str">
        <f t="array" ref="E376">IF(C376="","",XLOOKUP(C376,#REF!,#REF!,"NÃO ENCONTRADO"))</f>
        <v/>
      </c>
      <c r="F376" s="23" t="str">
        <f t="array" ref="F376">IF(C376="","",XLOOKUP(C376,#REF!,#REF!,"NÃO ENCONTRADO"))</f>
        <v/>
      </c>
      <c r="G376" s="18"/>
      <c r="H376" s="19"/>
      <c r="I376" s="16"/>
      <c r="J376" s="44"/>
      <c r="K376" s="44"/>
      <c r="L376" s="45"/>
      <c r="M376" s="45"/>
      <c r="N376" s="45"/>
      <c r="O376" s="22" t="str">
        <f t="shared" si="16"/>
        <v/>
      </c>
      <c r="P376" s="22"/>
      <c r="Q376" s="45"/>
      <c r="R376" s="45"/>
      <c r="S376" s="45"/>
      <c r="T376" s="24" t="str">
        <f t="shared" si="11"/>
        <v/>
      </c>
      <c r="U376" s="25" t="str">
        <f t="shared" si="12"/>
        <v/>
      </c>
      <c r="V376" s="26" t="str">
        <f t="shared" si="15"/>
        <v/>
      </c>
      <c r="W376" s="23" t="str">
        <f t="shared" si="18"/>
        <v/>
      </c>
      <c r="X376" s="45"/>
    </row>
    <row r="377" spans="1:24" ht="12.75">
      <c r="A377" s="78"/>
      <c r="B377" s="44"/>
      <c r="C377" s="44"/>
      <c r="D377" s="23" t="str">
        <f t="array" ref="D377">IF(C377="","",XLOOKUP(C377,#REF!,#REF!,"NÃO ENCONTRADO"))</f>
        <v/>
      </c>
      <c r="E377" s="23" t="str">
        <f t="array" ref="E377">IF(C377="","",XLOOKUP(C377,#REF!,#REF!,"NÃO ENCONTRADO"))</f>
        <v/>
      </c>
      <c r="F377" s="23" t="str">
        <f t="array" ref="F377">IF(C377="","",XLOOKUP(C377,#REF!,#REF!,"NÃO ENCONTRADO"))</f>
        <v/>
      </c>
      <c r="G377" s="18"/>
      <c r="H377" s="19"/>
      <c r="I377" s="16"/>
      <c r="J377" s="44"/>
      <c r="K377" s="44"/>
      <c r="L377" s="45"/>
      <c r="M377" s="45"/>
      <c r="N377" s="45"/>
      <c r="O377" s="22" t="str">
        <f t="shared" si="16"/>
        <v/>
      </c>
      <c r="P377" s="22"/>
      <c r="Q377" s="45"/>
      <c r="R377" s="45"/>
      <c r="S377" s="45"/>
      <c r="T377" s="24" t="str">
        <f t="shared" si="11"/>
        <v/>
      </c>
      <c r="U377" s="25" t="str">
        <f t="shared" si="12"/>
        <v/>
      </c>
      <c r="V377" s="26" t="str">
        <f t="shared" si="15"/>
        <v/>
      </c>
      <c r="W377" s="23" t="str">
        <f t="shared" si="18"/>
        <v/>
      </c>
      <c r="X377" s="45"/>
    </row>
    <row r="378" spans="1:24" ht="12.75">
      <c r="A378" s="78"/>
      <c r="B378" s="44"/>
      <c r="C378" s="44"/>
      <c r="D378" s="23" t="str">
        <f t="array" ref="D378">IF(C378="","",XLOOKUP(C378,#REF!,#REF!,"NÃO ENCONTRADO"))</f>
        <v/>
      </c>
      <c r="E378" s="23" t="str">
        <f t="array" ref="E378">IF(C378="","",XLOOKUP(C378,#REF!,#REF!,"NÃO ENCONTRADO"))</f>
        <v/>
      </c>
      <c r="F378" s="23" t="str">
        <f t="array" ref="F378">IF(C378="","",XLOOKUP(C378,#REF!,#REF!,"NÃO ENCONTRADO"))</f>
        <v/>
      </c>
      <c r="G378" s="18"/>
      <c r="H378" s="19"/>
      <c r="I378" s="16"/>
      <c r="J378" s="44"/>
      <c r="K378" s="44"/>
      <c r="L378" s="45"/>
      <c r="M378" s="45"/>
      <c r="N378" s="45"/>
      <c r="O378" s="22" t="str">
        <f t="shared" si="16"/>
        <v/>
      </c>
      <c r="P378" s="22"/>
      <c r="Q378" s="45"/>
      <c r="R378" s="45"/>
      <c r="S378" s="45"/>
      <c r="T378" s="24" t="str">
        <f t="shared" si="11"/>
        <v/>
      </c>
      <c r="U378" s="25" t="str">
        <f t="shared" si="12"/>
        <v/>
      </c>
      <c r="V378" s="26" t="str">
        <f t="shared" si="15"/>
        <v/>
      </c>
      <c r="W378" s="23" t="str">
        <f t="shared" si="18"/>
        <v/>
      </c>
      <c r="X378" s="45"/>
    </row>
    <row r="379" spans="1:24" ht="12.75">
      <c r="A379" s="78"/>
      <c r="B379" s="44"/>
      <c r="C379" s="44"/>
      <c r="D379" s="23" t="str">
        <f t="array" ref="D379">IF(C379="","",XLOOKUP(C379,#REF!,#REF!,"NÃO ENCONTRADO"))</f>
        <v/>
      </c>
      <c r="E379" s="23" t="str">
        <f t="array" ref="E379">IF(C379="","",XLOOKUP(C379,#REF!,#REF!,"NÃO ENCONTRADO"))</f>
        <v/>
      </c>
      <c r="F379" s="23" t="str">
        <f t="array" ref="F379">IF(C379="","",XLOOKUP(C379,#REF!,#REF!,"NÃO ENCONTRADO"))</f>
        <v/>
      </c>
      <c r="G379" s="18"/>
      <c r="H379" s="19"/>
      <c r="I379" s="16"/>
      <c r="J379" s="44"/>
      <c r="K379" s="44"/>
      <c r="L379" s="45"/>
      <c r="M379" s="45"/>
      <c r="N379" s="45"/>
      <c r="O379" s="22" t="str">
        <f t="shared" si="16"/>
        <v/>
      </c>
      <c r="P379" s="22"/>
      <c r="Q379" s="45"/>
      <c r="R379" s="45"/>
      <c r="S379" s="45"/>
      <c r="T379" s="24" t="str">
        <f t="shared" si="11"/>
        <v/>
      </c>
      <c r="U379" s="25" t="str">
        <f t="shared" si="12"/>
        <v/>
      </c>
      <c r="V379" s="26" t="str">
        <f t="shared" si="15"/>
        <v/>
      </c>
      <c r="W379" s="23" t="str">
        <f t="shared" si="18"/>
        <v/>
      </c>
      <c r="X379" s="45"/>
    </row>
    <row r="380" spans="1:24" ht="12.75">
      <c r="A380" s="78"/>
      <c r="B380" s="44"/>
      <c r="C380" s="44"/>
      <c r="D380" s="23" t="str">
        <f t="array" ref="D380">IF(C380="","",XLOOKUP(C380,#REF!,#REF!,"NÃO ENCONTRADO"))</f>
        <v/>
      </c>
      <c r="E380" s="23" t="str">
        <f t="array" ref="E380">IF(C380="","",XLOOKUP(C380,#REF!,#REF!,"NÃO ENCONTRADO"))</f>
        <v/>
      </c>
      <c r="F380" s="23" t="str">
        <f t="array" ref="F380">IF(C380="","",XLOOKUP(C380,#REF!,#REF!,"NÃO ENCONTRADO"))</f>
        <v/>
      </c>
      <c r="G380" s="18"/>
      <c r="H380" s="19"/>
      <c r="I380" s="16"/>
      <c r="J380" s="44"/>
      <c r="K380" s="44"/>
      <c r="L380" s="45"/>
      <c r="M380" s="45"/>
      <c r="N380" s="45"/>
      <c r="O380" s="22" t="str">
        <f t="shared" si="16"/>
        <v/>
      </c>
      <c r="P380" s="22"/>
      <c r="Q380" s="45"/>
      <c r="R380" s="45"/>
      <c r="S380" s="45"/>
      <c r="T380" s="24" t="str">
        <f t="shared" si="11"/>
        <v/>
      </c>
      <c r="U380" s="25" t="str">
        <f t="shared" si="12"/>
        <v/>
      </c>
      <c r="V380" s="26" t="str">
        <f t="shared" si="15"/>
        <v/>
      </c>
      <c r="W380" s="23" t="str">
        <f t="shared" si="18"/>
        <v/>
      </c>
      <c r="X380" s="45"/>
    </row>
    <row r="381" spans="1:24" ht="12.75">
      <c r="A381" s="78"/>
      <c r="B381" s="44"/>
      <c r="C381" s="44"/>
      <c r="D381" s="23" t="str">
        <f t="array" ref="D381">IF(C381="","",XLOOKUP(C381,#REF!,#REF!,"NÃO ENCONTRADO"))</f>
        <v/>
      </c>
      <c r="E381" s="23" t="str">
        <f t="array" ref="E381">IF(C381="","",XLOOKUP(C381,#REF!,#REF!,"NÃO ENCONTRADO"))</f>
        <v/>
      </c>
      <c r="F381" s="23" t="str">
        <f t="array" ref="F381">IF(C381="","",XLOOKUP(C381,#REF!,#REF!,"NÃO ENCONTRADO"))</f>
        <v/>
      </c>
      <c r="G381" s="18"/>
      <c r="H381" s="19"/>
      <c r="I381" s="16"/>
      <c r="J381" s="44"/>
      <c r="K381" s="44"/>
      <c r="L381" s="45"/>
      <c r="M381" s="45"/>
      <c r="N381" s="45"/>
      <c r="O381" s="22" t="str">
        <f t="shared" si="16"/>
        <v/>
      </c>
      <c r="P381" s="22"/>
      <c r="Q381" s="45"/>
      <c r="R381" s="45"/>
      <c r="S381" s="45"/>
      <c r="T381" s="24" t="str">
        <f t="shared" si="11"/>
        <v/>
      </c>
      <c r="U381" s="25" t="str">
        <f t="shared" si="12"/>
        <v/>
      </c>
      <c r="V381" s="26" t="str">
        <f t="shared" si="15"/>
        <v/>
      </c>
      <c r="W381" s="23" t="str">
        <f t="shared" si="18"/>
        <v/>
      </c>
      <c r="X381" s="45"/>
    </row>
    <row r="382" spans="1:24" ht="12.75">
      <c r="A382" s="78"/>
      <c r="B382" s="44"/>
      <c r="C382" s="44"/>
      <c r="D382" s="23" t="str">
        <f t="array" ref="D382">IF(C382="","",XLOOKUP(C382,#REF!,#REF!,"NÃO ENCONTRADO"))</f>
        <v/>
      </c>
      <c r="E382" s="23" t="str">
        <f t="array" ref="E382">IF(C382="","",XLOOKUP(C382,#REF!,#REF!,"NÃO ENCONTRADO"))</f>
        <v/>
      </c>
      <c r="F382" s="23" t="str">
        <f t="array" ref="F382">IF(C382="","",XLOOKUP(C382,#REF!,#REF!,"NÃO ENCONTRADO"))</f>
        <v/>
      </c>
      <c r="G382" s="18"/>
      <c r="H382" s="19"/>
      <c r="I382" s="16"/>
      <c r="J382" s="44"/>
      <c r="K382" s="44"/>
      <c r="L382" s="45"/>
      <c r="M382" s="45"/>
      <c r="N382" s="45"/>
      <c r="O382" s="22" t="str">
        <f t="shared" si="16"/>
        <v/>
      </c>
      <c r="P382" s="22"/>
      <c r="Q382" s="45"/>
      <c r="R382" s="45"/>
      <c r="S382" s="45"/>
      <c r="T382" s="24" t="str">
        <f t="shared" si="11"/>
        <v/>
      </c>
      <c r="U382" s="25" t="str">
        <f t="shared" si="12"/>
        <v/>
      </c>
      <c r="V382" s="26" t="str">
        <f t="shared" si="15"/>
        <v/>
      </c>
      <c r="W382" s="23" t="str">
        <f t="shared" si="18"/>
        <v/>
      </c>
      <c r="X382" s="45"/>
    </row>
    <row r="383" spans="1:24" ht="12.75">
      <c r="A383" s="78"/>
      <c r="B383" s="44"/>
      <c r="C383" s="44"/>
      <c r="D383" s="23" t="str">
        <f t="array" ref="D383">IF(C383="","",XLOOKUP(C383,#REF!,#REF!,"NÃO ENCONTRADO"))</f>
        <v/>
      </c>
      <c r="E383" s="23" t="str">
        <f t="array" ref="E383">IF(C383="","",XLOOKUP(C383,#REF!,#REF!,"NÃO ENCONTRADO"))</f>
        <v/>
      </c>
      <c r="F383" s="23" t="str">
        <f t="array" ref="F383">IF(C383="","",XLOOKUP(C383,#REF!,#REF!,"NÃO ENCONTRADO"))</f>
        <v/>
      </c>
      <c r="G383" s="18"/>
      <c r="H383" s="19"/>
      <c r="I383" s="16"/>
      <c r="J383" s="44"/>
      <c r="K383" s="44"/>
      <c r="L383" s="45"/>
      <c r="M383" s="45"/>
      <c r="N383" s="45"/>
      <c r="O383" s="22" t="str">
        <f t="shared" si="16"/>
        <v/>
      </c>
      <c r="P383" s="22"/>
      <c r="Q383" s="45"/>
      <c r="R383" s="45"/>
      <c r="S383" s="45"/>
      <c r="T383" s="24" t="str">
        <f t="shared" si="11"/>
        <v/>
      </c>
      <c r="U383" s="25" t="str">
        <f t="shared" si="12"/>
        <v/>
      </c>
      <c r="V383" s="26" t="str">
        <f t="shared" si="15"/>
        <v/>
      </c>
      <c r="W383" s="23" t="str">
        <f t="shared" si="18"/>
        <v/>
      </c>
      <c r="X383" s="45"/>
    </row>
    <row r="384" spans="1:24" ht="12.75">
      <c r="A384" s="78"/>
      <c r="B384" s="44"/>
      <c r="C384" s="44"/>
      <c r="D384" s="23" t="str">
        <f t="array" ref="D384">IF(C384="","",XLOOKUP(C384,#REF!,#REF!,"NÃO ENCONTRADO"))</f>
        <v/>
      </c>
      <c r="E384" s="23" t="str">
        <f t="array" ref="E384">IF(C384="","",XLOOKUP(C384,#REF!,#REF!,"NÃO ENCONTRADO"))</f>
        <v/>
      </c>
      <c r="F384" s="23" t="str">
        <f t="array" ref="F384">IF(C384="","",XLOOKUP(C384,#REF!,#REF!,"NÃO ENCONTRADO"))</f>
        <v/>
      </c>
      <c r="G384" s="18"/>
      <c r="H384" s="19"/>
      <c r="I384" s="16"/>
      <c r="J384" s="44"/>
      <c r="K384" s="44"/>
      <c r="L384" s="45"/>
      <c r="M384" s="45"/>
      <c r="N384" s="45"/>
      <c r="O384" s="22" t="str">
        <f t="shared" si="16"/>
        <v/>
      </c>
      <c r="P384" s="22"/>
      <c r="Q384" s="45"/>
      <c r="R384" s="45"/>
      <c r="S384" s="45"/>
      <c r="T384" s="24" t="str">
        <f t="shared" si="11"/>
        <v/>
      </c>
      <c r="U384" s="25" t="str">
        <f t="shared" si="12"/>
        <v/>
      </c>
      <c r="V384" s="26" t="str">
        <f t="shared" si="15"/>
        <v/>
      </c>
      <c r="W384" s="23" t="str">
        <f t="shared" si="18"/>
        <v/>
      </c>
      <c r="X384" s="45"/>
    </row>
    <row r="385" spans="1:24" ht="12.75">
      <c r="A385" s="78"/>
      <c r="B385" s="44"/>
      <c r="C385" s="44"/>
      <c r="D385" s="23" t="str">
        <f t="array" ref="D385">IF(C385="","",XLOOKUP(C385,#REF!,#REF!,"NÃO ENCONTRADO"))</f>
        <v/>
      </c>
      <c r="E385" s="23" t="str">
        <f t="array" ref="E385">IF(C385="","",XLOOKUP(C385,#REF!,#REF!,"NÃO ENCONTRADO"))</f>
        <v/>
      </c>
      <c r="F385" s="23" t="str">
        <f t="array" ref="F385">IF(C385="","",XLOOKUP(C385,#REF!,#REF!,"NÃO ENCONTRADO"))</f>
        <v/>
      </c>
      <c r="G385" s="18"/>
      <c r="H385" s="19"/>
      <c r="I385" s="16"/>
      <c r="J385" s="44"/>
      <c r="K385" s="44"/>
      <c r="L385" s="45"/>
      <c r="M385" s="45"/>
      <c r="N385" s="45"/>
      <c r="O385" s="22" t="str">
        <f t="shared" si="16"/>
        <v/>
      </c>
      <c r="P385" s="22"/>
      <c r="Q385" s="45"/>
      <c r="R385" s="45"/>
      <c r="S385" s="45"/>
      <c r="T385" s="24" t="str">
        <f t="shared" si="11"/>
        <v/>
      </c>
      <c r="U385" s="25" t="str">
        <f t="shared" si="12"/>
        <v/>
      </c>
      <c r="V385" s="26" t="str">
        <f t="shared" si="15"/>
        <v/>
      </c>
      <c r="W385" s="23" t="str">
        <f t="shared" si="18"/>
        <v/>
      </c>
      <c r="X385" s="45"/>
    </row>
    <row r="386" spans="1:24" ht="12.75">
      <c r="A386" s="78"/>
      <c r="B386" s="44"/>
      <c r="C386" s="44"/>
      <c r="D386" s="23" t="str">
        <f t="array" ref="D386">IF(C386="","",XLOOKUP(C386,#REF!,#REF!,"NÃO ENCONTRADO"))</f>
        <v/>
      </c>
      <c r="E386" s="23" t="str">
        <f t="array" ref="E386">IF(C386="","",XLOOKUP(C386,#REF!,#REF!,"NÃO ENCONTRADO"))</f>
        <v/>
      </c>
      <c r="F386" s="23" t="str">
        <f t="array" ref="F386">IF(C386="","",XLOOKUP(C386,#REF!,#REF!,"NÃO ENCONTRADO"))</f>
        <v/>
      </c>
      <c r="G386" s="18"/>
      <c r="H386" s="19"/>
      <c r="I386" s="16"/>
      <c r="J386" s="44"/>
      <c r="K386" s="44"/>
      <c r="L386" s="45"/>
      <c r="M386" s="45"/>
      <c r="N386" s="45"/>
      <c r="O386" s="22" t="str">
        <f t="shared" si="16"/>
        <v/>
      </c>
      <c r="P386" s="22"/>
      <c r="Q386" s="45"/>
      <c r="R386" s="45"/>
      <c r="S386" s="45"/>
      <c r="T386" s="24" t="str">
        <f t="shared" si="11"/>
        <v/>
      </c>
      <c r="U386" s="25" t="str">
        <f t="shared" si="12"/>
        <v/>
      </c>
      <c r="V386" s="26" t="str">
        <f t="shared" si="15"/>
        <v/>
      </c>
      <c r="W386" s="23" t="str">
        <f t="shared" si="18"/>
        <v/>
      </c>
      <c r="X386" s="45"/>
    </row>
    <row r="387" spans="1:24" ht="12.75">
      <c r="A387" s="78"/>
      <c r="B387" s="44"/>
      <c r="C387" s="44"/>
      <c r="D387" s="23" t="str">
        <f t="array" ref="D387">IF(C387="","",XLOOKUP(C387,#REF!,#REF!,"NÃO ENCONTRADO"))</f>
        <v/>
      </c>
      <c r="E387" s="23" t="str">
        <f t="array" ref="E387">IF(C387="","",XLOOKUP(C387,#REF!,#REF!,"NÃO ENCONTRADO"))</f>
        <v/>
      </c>
      <c r="F387" s="23" t="str">
        <f t="array" ref="F387">IF(C387="","",XLOOKUP(C387,#REF!,#REF!,"NÃO ENCONTRADO"))</f>
        <v/>
      </c>
      <c r="G387" s="18"/>
      <c r="H387" s="19"/>
      <c r="I387" s="16"/>
      <c r="J387" s="44"/>
      <c r="K387" s="44"/>
      <c r="L387" s="45"/>
      <c r="M387" s="45"/>
      <c r="N387" s="45"/>
      <c r="O387" s="22" t="str">
        <f t="shared" si="16"/>
        <v/>
      </c>
      <c r="P387" s="22"/>
      <c r="Q387" s="45"/>
      <c r="R387" s="45"/>
      <c r="S387" s="45"/>
      <c r="T387" s="24" t="str">
        <f t="shared" si="11"/>
        <v/>
      </c>
      <c r="U387" s="25" t="str">
        <f t="shared" si="12"/>
        <v/>
      </c>
      <c r="V387" s="26" t="str">
        <f t="shared" si="15"/>
        <v/>
      </c>
      <c r="W387" s="23" t="str">
        <f t="shared" si="18"/>
        <v/>
      </c>
      <c r="X387" s="45"/>
    </row>
    <row r="388" spans="1:24" ht="12.75">
      <c r="A388" s="78"/>
      <c r="B388" s="44"/>
      <c r="C388" s="44"/>
      <c r="D388" s="23" t="str">
        <f t="array" ref="D388">IF(C388="","",XLOOKUP(C388,#REF!,#REF!,"NÃO ENCONTRADO"))</f>
        <v/>
      </c>
      <c r="E388" s="23" t="str">
        <f t="array" ref="E388">IF(C388="","",XLOOKUP(C388,#REF!,#REF!,"NÃO ENCONTRADO"))</f>
        <v/>
      </c>
      <c r="F388" s="23" t="str">
        <f t="array" ref="F388">IF(C388="","",XLOOKUP(C388,#REF!,#REF!,"NÃO ENCONTRADO"))</f>
        <v/>
      </c>
      <c r="G388" s="18"/>
      <c r="H388" s="19"/>
      <c r="I388" s="16"/>
      <c r="J388" s="44"/>
      <c r="K388" s="44"/>
      <c r="L388" s="45"/>
      <c r="M388" s="45"/>
      <c r="N388" s="45"/>
      <c r="O388" s="22" t="str">
        <f t="shared" si="16"/>
        <v/>
      </c>
      <c r="P388" s="22"/>
      <c r="Q388" s="45"/>
      <c r="R388" s="45"/>
      <c r="S388" s="45"/>
      <c r="T388" s="24" t="str">
        <f t="shared" si="11"/>
        <v/>
      </c>
      <c r="U388" s="25" t="str">
        <f t="shared" si="12"/>
        <v/>
      </c>
      <c r="V388" s="26" t="str">
        <f t="shared" si="15"/>
        <v/>
      </c>
      <c r="W388" s="23" t="str">
        <f t="shared" si="18"/>
        <v/>
      </c>
      <c r="X388" s="45"/>
    </row>
    <row r="389" spans="1:24" ht="12.75">
      <c r="A389" s="78"/>
      <c r="B389" s="44"/>
      <c r="C389" s="44"/>
      <c r="D389" s="23" t="str">
        <f t="array" ref="D389">IF(C389="","",XLOOKUP(C389,#REF!,#REF!,"NÃO ENCONTRADO"))</f>
        <v/>
      </c>
      <c r="E389" s="23" t="str">
        <f t="array" ref="E389">IF(C389="","",XLOOKUP(C389,#REF!,#REF!,"NÃO ENCONTRADO"))</f>
        <v/>
      </c>
      <c r="F389" s="23" t="str">
        <f t="array" ref="F389">IF(C389="","",XLOOKUP(C389,#REF!,#REF!,"NÃO ENCONTRADO"))</f>
        <v/>
      </c>
      <c r="G389" s="18"/>
      <c r="H389" s="19"/>
      <c r="I389" s="16"/>
      <c r="J389" s="44"/>
      <c r="K389" s="44"/>
      <c r="L389" s="45"/>
      <c r="M389" s="45"/>
      <c r="N389" s="45"/>
      <c r="O389" s="22" t="str">
        <f t="shared" si="16"/>
        <v/>
      </c>
      <c r="P389" s="22"/>
      <c r="Q389" s="45"/>
      <c r="R389" s="45"/>
      <c r="S389" s="45"/>
      <c r="T389" s="24" t="str">
        <f t="shared" si="11"/>
        <v/>
      </c>
      <c r="U389" s="25" t="str">
        <f t="shared" si="12"/>
        <v/>
      </c>
      <c r="V389" s="26" t="str">
        <f t="shared" si="15"/>
        <v/>
      </c>
      <c r="W389" s="23" t="str">
        <f t="shared" si="18"/>
        <v/>
      </c>
      <c r="X389" s="45"/>
    </row>
    <row r="390" spans="1:24" ht="12.75">
      <c r="A390" s="78"/>
      <c r="B390" s="44"/>
      <c r="C390" s="44"/>
      <c r="D390" s="23" t="str">
        <f t="array" ref="D390">IF(C390="","",XLOOKUP(C390,#REF!,#REF!,"NÃO ENCONTRADO"))</f>
        <v/>
      </c>
      <c r="E390" s="23" t="str">
        <f t="array" ref="E390">IF(C390="","",XLOOKUP(C390,#REF!,#REF!,"NÃO ENCONTRADO"))</f>
        <v/>
      </c>
      <c r="F390" s="23" t="str">
        <f t="array" ref="F390">IF(C390="","",XLOOKUP(C390,#REF!,#REF!,"NÃO ENCONTRADO"))</f>
        <v/>
      </c>
      <c r="G390" s="18"/>
      <c r="H390" s="19"/>
      <c r="I390" s="16"/>
      <c r="J390" s="44"/>
      <c r="K390" s="44"/>
      <c r="L390" s="45"/>
      <c r="M390" s="45"/>
      <c r="N390" s="45"/>
      <c r="O390" s="22" t="str">
        <f t="shared" si="16"/>
        <v/>
      </c>
      <c r="P390" s="22"/>
      <c r="Q390" s="45"/>
      <c r="R390" s="45"/>
      <c r="S390" s="45"/>
      <c r="T390" s="24" t="str">
        <f t="shared" si="11"/>
        <v/>
      </c>
      <c r="U390" s="25" t="str">
        <f t="shared" si="12"/>
        <v/>
      </c>
      <c r="V390" s="26" t="str">
        <f t="shared" si="15"/>
        <v/>
      </c>
      <c r="W390" s="23" t="str">
        <f t="shared" si="18"/>
        <v/>
      </c>
      <c r="X390" s="45"/>
    </row>
    <row r="391" spans="1:24" ht="12.75">
      <c r="A391" s="78"/>
      <c r="B391" s="44"/>
      <c r="C391" s="44"/>
      <c r="D391" s="23" t="str">
        <f t="array" ref="D391">IF(C391="","",XLOOKUP(C391,#REF!,#REF!,"NÃO ENCONTRADO"))</f>
        <v/>
      </c>
      <c r="E391" s="23" t="str">
        <f t="array" ref="E391">IF(C391="","",XLOOKUP(C391,#REF!,#REF!,"NÃO ENCONTRADO"))</f>
        <v/>
      </c>
      <c r="F391" s="23" t="str">
        <f t="array" ref="F391">IF(C391="","",XLOOKUP(C391,#REF!,#REF!,"NÃO ENCONTRADO"))</f>
        <v/>
      </c>
      <c r="G391" s="18"/>
      <c r="H391" s="19"/>
      <c r="I391" s="16"/>
      <c r="J391" s="44"/>
      <c r="K391" s="44"/>
      <c r="L391" s="45"/>
      <c r="M391" s="45"/>
      <c r="N391" s="45"/>
      <c r="O391" s="22" t="str">
        <f t="shared" si="16"/>
        <v/>
      </c>
      <c r="P391" s="22"/>
      <c r="Q391" s="45"/>
      <c r="R391" s="45"/>
      <c r="S391" s="45"/>
      <c r="T391" s="24" t="str">
        <f t="shared" si="11"/>
        <v/>
      </c>
      <c r="U391" s="25" t="str">
        <f t="shared" si="12"/>
        <v/>
      </c>
      <c r="V391" s="26" t="str">
        <f t="shared" si="15"/>
        <v/>
      </c>
      <c r="W391" s="23" t="str">
        <f t="shared" si="18"/>
        <v/>
      </c>
      <c r="X391" s="45"/>
    </row>
    <row r="392" spans="1:24" ht="12.75">
      <c r="A392" s="78"/>
      <c r="B392" s="44"/>
      <c r="C392" s="44"/>
      <c r="D392" s="23" t="str">
        <f t="array" ref="D392">IF(C392="","",XLOOKUP(C392,#REF!,#REF!,"NÃO ENCONTRADO"))</f>
        <v/>
      </c>
      <c r="E392" s="23" t="str">
        <f t="array" ref="E392">IF(C392="","",XLOOKUP(C392,#REF!,#REF!,"NÃO ENCONTRADO"))</f>
        <v/>
      </c>
      <c r="F392" s="23" t="str">
        <f t="array" ref="F392">IF(C392="","",XLOOKUP(C392,#REF!,#REF!,"NÃO ENCONTRADO"))</f>
        <v/>
      </c>
      <c r="G392" s="18"/>
      <c r="H392" s="19"/>
      <c r="I392" s="16"/>
      <c r="J392" s="44"/>
      <c r="K392" s="44"/>
      <c r="L392" s="45"/>
      <c r="M392" s="45"/>
      <c r="N392" s="45"/>
      <c r="O392" s="22" t="str">
        <f t="shared" si="16"/>
        <v/>
      </c>
      <c r="P392" s="22"/>
      <c r="Q392" s="45"/>
      <c r="R392" s="45"/>
      <c r="S392" s="45"/>
      <c r="T392" s="24" t="str">
        <f t="shared" si="11"/>
        <v/>
      </c>
      <c r="U392" s="25" t="str">
        <f t="shared" si="12"/>
        <v/>
      </c>
      <c r="V392" s="26" t="str">
        <f t="shared" si="15"/>
        <v/>
      </c>
      <c r="W392" s="23" t="str">
        <f t="shared" si="18"/>
        <v/>
      </c>
      <c r="X392" s="45"/>
    </row>
    <row r="393" spans="1:24" ht="12.75">
      <c r="A393" s="78"/>
      <c r="B393" s="44"/>
      <c r="C393" s="44"/>
      <c r="D393" s="23" t="str">
        <f t="array" ref="D393">IF(C393="","",XLOOKUP(C393,#REF!,#REF!,"NÃO ENCONTRADO"))</f>
        <v/>
      </c>
      <c r="E393" s="23" t="str">
        <f t="array" ref="E393">IF(C393="","",XLOOKUP(C393,#REF!,#REF!,"NÃO ENCONTRADO"))</f>
        <v/>
      </c>
      <c r="F393" s="23" t="str">
        <f t="array" ref="F393">IF(C393="","",XLOOKUP(C393,#REF!,#REF!,"NÃO ENCONTRADO"))</f>
        <v/>
      </c>
      <c r="G393" s="18"/>
      <c r="H393" s="19"/>
      <c r="I393" s="16"/>
      <c r="J393" s="44"/>
      <c r="K393" s="44"/>
      <c r="L393" s="45"/>
      <c r="M393" s="45"/>
      <c r="N393" s="45"/>
      <c r="O393" s="22" t="str">
        <f t="shared" si="16"/>
        <v/>
      </c>
      <c r="P393" s="22"/>
      <c r="Q393" s="45"/>
      <c r="R393" s="45"/>
      <c r="S393" s="45"/>
      <c r="T393" s="24" t="str">
        <f t="shared" si="11"/>
        <v/>
      </c>
      <c r="U393" s="25" t="str">
        <f t="shared" si="12"/>
        <v/>
      </c>
      <c r="V393" s="26" t="str">
        <f t="shared" si="15"/>
        <v/>
      </c>
      <c r="W393" s="23" t="str">
        <f t="shared" si="18"/>
        <v/>
      </c>
      <c r="X393" s="45"/>
    </row>
    <row r="394" spans="1:24" ht="12.75">
      <c r="A394" s="78"/>
      <c r="B394" s="44"/>
      <c r="C394" s="44"/>
      <c r="D394" s="23" t="str">
        <f t="array" ref="D394">IF(C394="","",XLOOKUP(C394,#REF!,#REF!,"NÃO ENCONTRADO"))</f>
        <v/>
      </c>
      <c r="E394" s="23" t="str">
        <f t="array" ref="E394">IF(C394="","",XLOOKUP(C394,#REF!,#REF!,"NÃO ENCONTRADO"))</f>
        <v/>
      </c>
      <c r="F394" s="23" t="str">
        <f t="array" ref="F394">IF(C394="","",XLOOKUP(C394,#REF!,#REF!,"NÃO ENCONTRADO"))</f>
        <v/>
      </c>
      <c r="G394" s="18"/>
      <c r="H394" s="19"/>
      <c r="I394" s="16"/>
      <c r="J394" s="44"/>
      <c r="K394" s="44"/>
      <c r="L394" s="45"/>
      <c r="M394" s="45"/>
      <c r="N394" s="45"/>
      <c r="O394" s="22" t="str">
        <f t="shared" si="16"/>
        <v/>
      </c>
      <c r="P394" s="22"/>
      <c r="Q394" s="45"/>
      <c r="R394" s="45"/>
      <c r="S394" s="45"/>
      <c r="T394" s="24" t="str">
        <f t="shared" si="11"/>
        <v/>
      </c>
      <c r="U394" s="25" t="str">
        <f t="shared" si="12"/>
        <v/>
      </c>
      <c r="V394" s="26" t="str">
        <f t="shared" si="15"/>
        <v/>
      </c>
      <c r="W394" s="23" t="str">
        <f t="shared" si="18"/>
        <v/>
      </c>
      <c r="X394" s="45"/>
    </row>
    <row r="395" spans="1:24" ht="12.75">
      <c r="A395" s="78"/>
      <c r="B395" s="44"/>
      <c r="C395" s="44"/>
      <c r="D395" s="23" t="str">
        <f t="array" ref="D395">IF(C395="","",XLOOKUP(C395,#REF!,#REF!,"NÃO ENCONTRADO"))</f>
        <v/>
      </c>
      <c r="E395" s="23" t="str">
        <f t="array" ref="E395">IF(C395="","",XLOOKUP(C395,#REF!,#REF!,"NÃO ENCONTRADO"))</f>
        <v/>
      </c>
      <c r="F395" s="23" t="str">
        <f t="array" ref="F395">IF(C395="","",XLOOKUP(C395,#REF!,#REF!,"NÃO ENCONTRADO"))</f>
        <v/>
      </c>
      <c r="G395" s="18"/>
      <c r="H395" s="19"/>
      <c r="I395" s="16"/>
      <c r="J395" s="44"/>
      <c r="K395" s="44"/>
      <c r="L395" s="45"/>
      <c r="M395" s="45"/>
      <c r="N395" s="45"/>
      <c r="O395" s="22" t="str">
        <f t="shared" si="16"/>
        <v/>
      </c>
      <c r="P395" s="22"/>
      <c r="Q395" s="45"/>
      <c r="R395" s="45"/>
      <c r="S395" s="45"/>
      <c r="T395" s="24" t="str">
        <f t="shared" si="11"/>
        <v/>
      </c>
      <c r="U395" s="25" t="str">
        <f t="shared" si="12"/>
        <v/>
      </c>
      <c r="V395" s="26" t="str">
        <f t="shared" si="15"/>
        <v/>
      </c>
      <c r="W395" s="23" t="str">
        <f t="shared" si="18"/>
        <v/>
      </c>
      <c r="X395" s="45"/>
    </row>
    <row r="396" spans="1:24" ht="12.75">
      <c r="A396" s="78"/>
      <c r="B396" s="44"/>
      <c r="C396" s="44"/>
      <c r="D396" s="23" t="str">
        <f t="array" ref="D396">IF(C396="","",XLOOKUP(C396,#REF!,#REF!,"NÃO ENCONTRADO"))</f>
        <v/>
      </c>
      <c r="E396" s="23" t="str">
        <f t="array" ref="E396">IF(C396="","",XLOOKUP(C396,#REF!,#REF!,"NÃO ENCONTRADO"))</f>
        <v/>
      </c>
      <c r="F396" s="23" t="str">
        <f t="array" ref="F396">IF(C396="","",XLOOKUP(C396,#REF!,#REF!,"NÃO ENCONTRADO"))</f>
        <v/>
      </c>
      <c r="G396" s="18"/>
      <c r="H396" s="19"/>
      <c r="I396" s="16"/>
      <c r="J396" s="44"/>
      <c r="K396" s="44"/>
      <c r="L396" s="45"/>
      <c r="M396" s="45"/>
      <c r="N396" s="45"/>
      <c r="O396" s="22" t="str">
        <f t="shared" si="16"/>
        <v/>
      </c>
      <c r="P396" s="22"/>
      <c r="Q396" s="45"/>
      <c r="R396" s="45"/>
      <c r="S396" s="45"/>
      <c r="T396" s="24" t="str">
        <f t="shared" si="11"/>
        <v/>
      </c>
      <c r="U396" s="25" t="str">
        <f t="shared" si="12"/>
        <v/>
      </c>
      <c r="V396" s="26" t="str">
        <f t="shared" si="15"/>
        <v/>
      </c>
      <c r="W396" s="23" t="str">
        <f t="shared" si="18"/>
        <v/>
      </c>
      <c r="X396" s="45"/>
    </row>
    <row r="397" spans="1:24" ht="12.75">
      <c r="A397" s="78"/>
      <c r="B397" s="44"/>
      <c r="C397" s="44"/>
      <c r="D397" s="23" t="str">
        <f t="array" ref="D397">IF(C397="","",XLOOKUP(C397,#REF!,#REF!,"NÃO ENCONTRADO"))</f>
        <v/>
      </c>
      <c r="E397" s="23" t="str">
        <f t="array" ref="E397">IF(C397="","",XLOOKUP(C397,#REF!,#REF!,"NÃO ENCONTRADO"))</f>
        <v/>
      </c>
      <c r="F397" s="23" t="str">
        <f t="array" ref="F397">IF(C397="","",XLOOKUP(C397,#REF!,#REF!,"NÃO ENCONTRADO"))</f>
        <v/>
      </c>
      <c r="G397" s="18"/>
      <c r="H397" s="19"/>
      <c r="I397" s="16"/>
      <c r="J397" s="44"/>
      <c r="K397" s="44"/>
      <c r="L397" s="45"/>
      <c r="M397" s="45"/>
      <c r="N397" s="45"/>
      <c r="O397" s="22" t="str">
        <f t="shared" si="16"/>
        <v/>
      </c>
      <c r="P397" s="22"/>
      <c r="Q397" s="45"/>
      <c r="R397" s="45"/>
      <c r="S397" s="45"/>
      <c r="T397" s="24" t="str">
        <f t="shared" si="11"/>
        <v/>
      </c>
      <c r="U397" s="25" t="str">
        <f t="shared" si="12"/>
        <v/>
      </c>
      <c r="V397" s="26" t="str">
        <f t="shared" si="15"/>
        <v/>
      </c>
      <c r="W397" s="23" t="str">
        <f t="shared" si="18"/>
        <v/>
      </c>
      <c r="X397" s="45"/>
    </row>
    <row r="398" spans="1:24" ht="12.75">
      <c r="A398" s="78"/>
      <c r="B398" s="44"/>
      <c r="C398" s="44"/>
      <c r="D398" s="23" t="str">
        <f t="array" ref="D398">IF(C398="","",XLOOKUP(C398,#REF!,#REF!,"NÃO ENCONTRADO"))</f>
        <v/>
      </c>
      <c r="E398" s="23" t="str">
        <f t="array" ref="E398">IF(C398="","",XLOOKUP(C398,#REF!,#REF!,"NÃO ENCONTRADO"))</f>
        <v/>
      </c>
      <c r="F398" s="23" t="str">
        <f t="array" ref="F398">IF(C398="","",XLOOKUP(C398,#REF!,#REF!,"NÃO ENCONTRADO"))</f>
        <v/>
      </c>
      <c r="G398" s="18"/>
      <c r="H398" s="19"/>
      <c r="I398" s="16"/>
      <c r="J398" s="44"/>
      <c r="K398" s="44"/>
      <c r="L398" s="45"/>
      <c r="M398" s="45"/>
      <c r="N398" s="45"/>
      <c r="O398" s="22" t="str">
        <f t="shared" si="16"/>
        <v/>
      </c>
      <c r="P398" s="22"/>
      <c r="Q398" s="45"/>
      <c r="R398" s="45"/>
      <c r="S398" s="45"/>
      <c r="T398" s="24" t="str">
        <f t="shared" si="11"/>
        <v/>
      </c>
      <c r="U398" s="25" t="str">
        <f t="shared" si="12"/>
        <v/>
      </c>
      <c r="V398" s="26" t="str">
        <f t="shared" si="15"/>
        <v/>
      </c>
      <c r="W398" s="23" t="str">
        <f t="shared" si="18"/>
        <v/>
      </c>
      <c r="X398" s="45"/>
    </row>
    <row r="399" spans="1:24" ht="12.75">
      <c r="A399" s="78"/>
      <c r="B399" s="44"/>
      <c r="C399" s="44"/>
      <c r="D399" s="23" t="str">
        <f t="array" ref="D399">IF(C399="","",XLOOKUP(C399,#REF!,#REF!,"NÃO ENCONTRADO"))</f>
        <v/>
      </c>
      <c r="E399" s="23" t="str">
        <f t="array" ref="E399">IF(C399="","",XLOOKUP(C399,#REF!,#REF!,"NÃO ENCONTRADO"))</f>
        <v/>
      </c>
      <c r="F399" s="23" t="str">
        <f t="array" ref="F399">IF(C399="","",XLOOKUP(C399,#REF!,#REF!,"NÃO ENCONTRADO"))</f>
        <v/>
      </c>
      <c r="G399" s="18"/>
      <c r="H399" s="19"/>
      <c r="I399" s="16"/>
      <c r="J399" s="44"/>
      <c r="K399" s="44"/>
      <c r="L399" s="45"/>
      <c r="M399" s="45"/>
      <c r="N399" s="45"/>
      <c r="O399" s="22" t="str">
        <f t="shared" si="16"/>
        <v/>
      </c>
      <c r="P399" s="22"/>
      <c r="Q399" s="45"/>
      <c r="R399" s="45"/>
      <c r="S399" s="45"/>
      <c r="T399" s="24" t="str">
        <f t="shared" si="11"/>
        <v/>
      </c>
      <c r="U399" s="25" t="str">
        <f t="shared" si="12"/>
        <v/>
      </c>
      <c r="V399" s="26" t="str">
        <f t="shared" si="15"/>
        <v/>
      </c>
      <c r="W399" s="23" t="str">
        <f t="shared" si="18"/>
        <v/>
      </c>
      <c r="X399" s="45"/>
    </row>
    <row r="400" spans="1:24" ht="12.75">
      <c r="A400" s="78"/>
      <c r="B400" s="44"/>
      <c r="C400" s="44"/>
      <c r="D400" s="23" t="str">
        <f t="array" ref="D400">IF(C400="","",XLOOKUP(C400,#REF!,#REF!,"NÃO ENCONTRADO"))</f>
        <v/>
      </c>
      <c r="E400" s="23" t="str">
        <f t="array" ref="E400">IF(C400="","",XLOOKUP(C400,#REF!,#REF!,"NÃO ENCONTRADO"))</f>
        <v/>
      </c>
      <c r="F400" s="23" t="str">
        <f t="array" ref="F400">IF(C400="","",XLOOKUP(C400,#REF!,#REF!,"NÃO ENCONTRADO"))</f>
        <v/>
      </c>
      <c r="G400" s="18"/>
      <c r="H400" s="19"/>
      <c r="I400" s="16"/>
      <c r="J400" s="44"/>
      <c r="K400" s="44"/>
      <c r="L400" s="45"/>
      <c r="M400" s="45"/>
      <c r="N400" s="45"/>
      <c r="O400" s="22" t="str">
        <f t="shared" si="16"/>
        <v/>
      </c>
      <c r="P400" s="22"/>
      <c r="Q400" s="45"/>
      <c r="R400" s="45"/>
      <c r="S400" s="45"/>
      <c r="T400" s="24" t="str">
        <f t="shared" si="11"/>
        <v/>
      </c>
      <c r="U400" s="25" t="str">
        <f t="shared" si="12"/>
        <v/>
      </c>
      <c r="V400" s="26" t="str">
        <f t="shared" si="15"/>
        <v/>
      </c>
      <c r="W400" s="23" t="str">
        <f t="shared" si="18"/>
        <v/>
      </c>
      <c r="X400" s="45"/>
    </row>
    <row r="401" spans="1:24" ht="12.75">
      <c r="A401" s="78"/>
      <c r="B401" s="44"/>
      <c r="C401" s="44"/>
      <c r="D401" s="23" t="str">
        <f t="array" ref="D401">IF(C401="","",XLOOKUP(C401,#REF!,#REF!,"NÃO ENCONTRADO"))</f>
        <v/>
      </c>
      <c r="E401" s="23" t="str">
        <f t="array" ref="E401">IF(C401="","",XLOOKUP(C401,#REF!,#REF!,"NÃO ENCONTRADO"))</f>
        <v/>
      </c>
      <c r="F401" s="23" t="str">
        <f t="array" ref="F401">IF(C401="","",XLOOKUP(C401,#REF!,#REF!,"NÃO ENCONTRADO"))</f>
        <v/>
      </c>
      <c r="G401" s="18"/>
      <c r="H401" s="19"/>
      <c r="I401" s="16"/>
      <c r="J401" s="44"/>
      <c r="K401" s="44"/>
      <c r="L401" s="45"/>
      <c r="M401" s="45"/>
      <c r="N401" s="45"/>
      <c r="O401" s="22" t="str">
        <f t="shared" si="16"/>
        <v/>
      </c>
      <c r="P401" s="22"/>
      <c r="Q401" s="45"/>
      <c r="R401" s="45"/>
      <c r="S401" s="45"/>
      <c r="T401" s="24" t="str">
        <f t="shared" si="11"/>
        <v/>
      </c>
      <c r="U401" s="25" t="str">
        <f t="shared" si="12"/>
        <v/>
      </c>
      <c r="V401" s="26" t="str">
        <f t="shared" si="15"/>
        <v/>
      </c>
      <c r="W401" s="23" t="str">
        <f t="shared" si="18"/>
        <v/>
      </c>
      <c r="X401" s="45"/>
    </row>
    <row r="402" spans="1:24" ht="12.75">
      <c r="A402" s="78"/>
      <c r="B402" s="44"/>
      <c r="C402" s="44"/>
      <c r="D402" s="23" t="str">
        <f t="array" ref="D402">IF(C402="","",XLOOKUP(C402,#REF!,#REF!,"NÃO ENCONTRADO"))</f>
        <v/>
      </c>
      <c r="E402" s="23" t="str">
        <f t="array" ref="E402">IF(C402="","",XLOOKUP(C402,#REF!,#REF!,"NÃO ENCONTRADO"))</f>
        <v/>
      </c>
      <c r="F402" s="23" t="str">
        <f t="array" ref="F402">IF(C402="","",XLOOKUP(C402,#REF!,#REF!,"NÃO ENCONTRADO"))</f>
        <v/>
      </c>
      <c r="G402" s="18"/>
      <c r="H402" s="19"/>
      <c r="I402" s="16"/>
      <c r="J402" s="44"/>
      <c r="K402" s="44"/>
      <c r="L402" s="45"/>
      <c r="M402" s="45"/>
      <c r="N402" s="45"/>
      <c r="O402" s="22" t="str">
        <f t="shared" si="16"/>
        <v/>
      </c>
      <c r="P402" s="22"/>
      <c r="Q402" s="45"/>
      <c r="R402" s="45"/>
      <c r="S402" s="45"/>
      <c r="T402" s="24" t="str">
        <f t="shared" si="11"/>
        <v/>
      </c>
      <c r="U402" s="25" t="str">
        <f t="shared" si="12"/>
        <v/>
      </c>
      <c r="V402" s="26" t="str">
        <f t="shared" si="15"/>
        <v/>
      </c>
      <c r="W402" s="23" t="str">
        <f t="shared" si="18"/>
        <v/>
      </c>
      <c r="X402" s="45"/>
    </row>
    <row r="403" spans="1:24" ht="12.75">
      <c r="A403" s="78"/>
      <c r="B403" s="44"/>
      <c r="C403" s="44"/>
      <c r="D403" s="23" t="str">
        <f t="array" ref="D403">IF(C403="","",XLOOKUP(C403,#REF!,#REF!,"NÃO ENCONTRADO"))</f>
        <v/>
      </c>
      <c r="E403" s="23" t="str">
        <f t="array" ref="E403">IF(C403="","",XLOOKUP(C403,#REF!,#REF!,"NÃO ENCONTRADO"))</f>
        <v/>
      </c>
      <c r="F403" s="23" t="str">
        <f t="array" ref="F403">IF(C403="","",XLOOKUP(C403,#REF!,#REF!,"NÃO ENCONTRADO"))</f>
        <v/>
      </c>
      <c r="G403" s="18"/>
      <c r="H403" s="19"/>
      <c r="I403" s="16"/>
      <c r="J403" s="44"/>
      <c r="K403" s="44"/>
      <c r="L403" s="45"/>
      <c r="M403" s="45"/>
      <c r="N403" s="45"/>
      <c r="O403" s="22" t="str">
        <f t="shared" si="16"/>
        <v/>
      </c>
      <c r="P403" s="22"/>
      <c r="Q403" s="45"/>
      <c r="R403" s="45"/>
      <c r="S403" s="45"/>
      <c r="T403" s="24" t="str">
        <f t="shared" si="11"/>
        <v/>
      </c>
      <c r="U403" s="25" t="str">
        <f t="shared" si="12"/>
        <v/>
      </c>
      <c r="V403" s="26" t="str">
        <f t="shared" si="15"/>
        <v/>
      </c>
      <c r="W403" s="23" t="str">
        <f t="shared" si="18"/>
        <v/>
      </c>
      <c r="X403" s="45"/>
    </row>
    <row r="404" spans="1:24" ht="12.75">
      <c r="A404" s="78"/>
      <c r="B404" s="44"/>
      <c r="C404" s="44"/>
      <c r="D404" s="23" t="str">
        <f t="array" ref="D404">IF(C404="","",XLOOKUP(C404,#REF!,#REF!,"NÃO ENCONTRADO"))</f>
        <v/>
      </c>
      <c r="E404" s="23" t="str">
        <f t="array" ref="E404">IF(C404="","",XLOOKUP(C404,#REF!,#REF!,"NÃO ENCONTRADO"))</f>
        <v/>
      </c>
      <c r="F404" s="23" t="str">
        <f t="array" ref="F404">IF(C404="","",XLOOKUP(C404,#REF!,#REF!,"NÃO ENCONTRADO"))</f>
        <v/>
      </c>
      <c r="G404" s="18"/>
      <c r="H404" s="19"/>
      <c r="I404" s="16"/>
      <c r="J404" s="44"/>
      <c r="K404" s="44"/>
      <c r="L404" s="45"/>
      <c r="M404" s="45"/>
      <c r="N404" s="45"/>
      <c r="O404" s="22" t="str">
        <f t="shared" si="16"/>
        <v/>
      </c>
      <c r="P404" s="22"/>
      <c r="Q404" s="45"/>
      <c r="R404" s="45"/>
      <c r="S404" s="45"/>
      <c r="T404" s="24" t="str">
        <f t="shared" si="11"/>
        <v/>
      </c>
      <c r="U404" s="25" t="str">
        <f t="shared" si="12"/>
        <v/>
      </c>
      <c r="V404" s="26" t="str">
        <f t="shared" si="15"/>
        <v/>
      </c>
      <c r="W404" s="23" t="str">
        <f t="shared" si="18"/>
        <v/>
      </c>
      <c r="X404" s="45"/>
    </row>
    <row r="405" spans="1:24" ht="12.75">
      <c r="A405" s="78"/>
      <c r="B405" s="44"/>
      <c r="C405" s="44"/>
      <c r="D405" s="23" t="str">
        <f t="array" ref="D405">IF(C405="","",XLOOKUP(C405,#REF!,#REF!,"NÃO ENCONTRADO"))</f>
        <v/>
      </c>
      <c r="E405" s="23" t="str">
        <f t="array" ref="E405">IF(C405="","",XLOOKUP(C405,#REF!,#REF!,"NÃO ENCONTRADO"))</f>
        <v/>
      </c>
      <c r="F405" s="23" t="str">
        <f t="array" ref="F405">IF(C405="","",XLOOKUP(C405,#REF!,#REF!,"NÃO ENCONTRADO"))</f>
        <v/>
      </c>
      <c r="G405" s="18"/>
      <c r="H405" s="19"/>
      <c r="I405" s="16"/>
      <c r="J405" s="44"/>
      <c r="K405" s="44"/>
      <c r="L405" s="45"/>
      <c r="M405" s="45"/>
      <c r="N405" s="45"/>
      <c r="O405" s="22" t="str">
        <f t="shared" si="16"/>
        <v/>
      </c>
      <c r="P405" s="22"/>
      <c r="Q405" s="45"/>
      <c r="R405" s="45"/>
      <c r="S405" s="45"/>
      <c r="T405" s="24" t="str">
        <f t="shared" si="11"/>
        <v/>
      </c>
      <c r="U405" s="25" t="str">
        <f t="shared" si="12"/>
        <v/>
      </c>
      <c r="V405" s="26" t="str">
        <f t="shared" si="15"/>
        <v/>
      </c>
      <c r="W405" s="23" t="str">
        <f t="shared" si="18"/>
        <v/>
      </c>
      <c r="X405" s="45"/>
    </row>
    <row r="406" spans="1:24" ht="12.75">
      <c r="A406" s="78"/>
      <c r="B406" s="44"/>
      <c r="C406" s="44"/>
      <c r="D406" s="23" t="str">
        <f t="array" ref="D406">IF(C406="","",XLOOKUP(C406,#REF!,#REF!,"NÃO ENCONTRADO"))</f>
        <v/>
      </c>
      <c r="E406" s="23" t="str">
        <f t="array" ref="E406">IF(C406="","",XLOOKUP(C406,#REF!,#REF!,"NÃO ENCONTRADO"))</f>
        <v/>
      </c>
      <c r="F406" s="23" t="str">
        <f t="array" ref="F406">IF(C406="","",XLOOKUP(C406,#REF!,#REF!,"NÃO ENCONTRADO"))</f>
        <v/>
      </c>
      <c r="G406" s="18"/>
      <c r="H406" s="19"/>
      <c r="I406" s="16"/>
      <c r="J406" s="44"/>
      <c r="K406" s="44"/>
      <c r="L406" s="45"/>
      <c r="M406" s="45"/>
      <c r="N406" s="45"/>
      <c r="O406" s="22" t="str">
        <f t="shared" si="16"/>
        <v/>
      </c>
      <c r="P406" s="22"/>
      <c r="Q406" s="45"/>
      <c r="R406" s="45"/>
      <c r="S406" s="45"/>
      <c r="T406" s="24" t="str">
        <f t="shared" si="11"/>
        <v/>
      </c>
      <c r="U406" s="25" t="str">
        <f t="shared" si="12"/>
        <v/>
      </c>
      <c r="V406" s="26" t="str">
        <f t="shared" si="15"/>
        <v/>
      </c>
      <c r="W406" s="23" t="str">
        <f t="shared" si="18"/>
        <v/>
      </c>
      <c r="X406" s="45"/>
    </row>
    <row r="407" spans="1:24" ht="12.75">
      <c r="A407" s="78"/>
      <c r="B407" s="44"/>
      <c r="C407" s="44"/>
      <c r="D407" s="23" t="str">
        <f t="array" ref="D407">IF(C407="","",XLOOKUP(C407,#REF!,#REF!,"NÃO ENCONTRADO"))</f>
        <v/>
      </c>
      <c r="E407" s="23" t="str">
        <f t="array" ref="E407">IF(C407="","",XLOOKUP(C407,#REF!,#REF!,"NÃO ENCONTRADO"))</f>
        <v/>
      </c>
      <c r="F407" s="23" t="str">
        <f t="array" ref="F407">IF(C407="","",XLOOKUP(C407,#REF!,#REF!,"NÃO ENCONTRADO"))</f>
        <v/>
      </c>
      <c r="G407" s="18"/>
      <c r="H407" s="19"/>
      <c r="I407" s="16"/>
      <c r="J407" s="44"/>
      <c r="K407" s="44"/>
      <c r="L407" s="45"/>
      <c r="M407" s="45"/>
      <c r="N407" s="45"/>
      <c r="O407" s="22" t="str">
        <f t="shared" si="16"/>
        <v/>
      </c>
      <c r="P407" s="22"/>
      <c r="Q407" s="45"/>
      <c r="R407" s="45"/>
      <c r="S407" s="45"/>
      <c r="T407" s="24" t="str">
        <f t="shared" si="11"/>
        <v/>
      </c>
      <c r="U407" s="25" t="str">
        <f t="shared" si="12"/>
        <v/>
      </c>
      <c r="V407" s="26" t="str">
        <f t="shared" si="15"/>
        <v/>
      </c>
      <c r="W407" s="23" t="str">
        <f t="shared" si="18"/>
        <v/>
      </c>
      <c r="X407" s="45"/>
    </row>
    <row r="408" spans="1:24" ht="12.75">
      <c r="A408" s="78"/>
      <c r="B408" s="44"/>
      <c r="C408" s="44"/>
      <c r="D408" s="23" t="str">
        <f t="array" ref="D408">IF(C408="","",XLOOKUP(C408,#REF!,#REF!,"NÃO ENCONTRADO"))</f>
        <v/>
      </c>
      <c r="E408" s="23" t="str">
        <f t="array" ref="E408">IF(C408="","",XLOOKUP(C408,#REF!,#REF!,"NÃO ENCONTRADO"))</f>
        <v/>
      </c>
      <c r="F408" s="23" t="str">
        <f t="array" ref="F408">IF(C408="","",XLOOKUP(C408,#REF!,#REF!,"NÃO ENCONTRADO"))</f>
        <v/>
      </c>
      <c r="G408" s="18"/>
      <c r="H408" s="19"/>
      <c r="I408" s="16"/>
      <c r="J408" s="44"/>
      <c r="K408" s="44"/>
      <c r="L408" s="45"/>
      <c r="M408" s="45"/>
      <c r="N408" s="45"/>
      <c r="O408" s="22" t="str">
        <f t="shared" si="16"/>
        <v/>
      </c>
      <c r="P408" s="22"/>
      <c r="Q408" s="45"/>
      <c r="R408" s="45"/>
      <c r="S408" s="45"/>
      <c r="T408" s="24" t="str">
        <f t="shared" si="11"/>
        <v/>
      </c>
      <c r="U408" s="25" t="str">
        <f t="shared" si="12"/>
        <v/>
      </c>
      <c r="V408" s="26" t="str">
        <f t="shared" si="15"/>
        <v/>
      </c>
      <c r="W408" s="23" t="str">
        <f t="shared" si="18"/>
        <v/>
      </c>
      <c r="X408" s="45"/>
    </row>
    <row r="409" spans="1:24" ht="12.75">
      <c r="A409" s="78"/>
      <c r="B409" s="44"/>
      <c r="C409" s="44"/>
      <c r="D409" s="23" t="str">
        <f t="array" ref="D409">IF(C409="","",XLOOKUP(C409,#REF!,#REF!,"NÃO ENCONTRADO"))</f>
        <v/>
      </c>
      <c r="E409" s="23" t="str">
        <f t="array" ref="E409">IF(C409="","",XLOOKUP(C409,#REF!,#REF!,"NÃO ENCONTRADO"))</f>
        <v/>
      </c>
      <c r="F409" s="23" t="str">
        <f t="array" ref="F409">IF(C409="","",XLOOKUP(C409,#REF!,#REF!,"NÃO ENCONTRADO"))</f>
        <v/>
      </c>
      <c r="G409" s="18"/>
      <c r="H409" s="19"/>
      <c r="I409" s="16"/>
      <c r="J409" s="44"/>
      <c r="K409" s="44"/>
      <c r="L409" s="45"/>
      <c r="M409" s="45"/>
      <c r="N409" s="45"/>
      <c r="O409" s="22" t="str">
        <f t="shared" si="16"/>
        <v/>
      </c>
      <c r="P409" s="22"/>
      <c r="Q409" s="45"/>
      <c r="R409" s="45"/>
      <c r="S409" s="45"/>
      <c r="T409" s="24" t="str">
        <f t="shared" si="11"/>
        <v/>
      </c>
      <c r="U409" s="25" t="str">
        <f t="shared" si="12"/>
        <v/>
      </c>
      <c r="V409" s="26" t="str">
        <f t="shared" si="15"/>
        <v/>
      </c>
      <c r="W409" s="23" t="str">
        <f t="shared" si="18"/>
        <v/>
      </c>
      <c r="X409" s="45"/>
    </row>
    <row r="410" spans="1:24" ht="12.75">
      <c r="A410" s="78"/>
      <c r="B410" s="44"/>
      <c r="C410" s="44"/>
      <c r="D410" s="23" t="str">
        <f t="array" ref="D410">IF(C410="","",XLOOKUP(C410,#REF!,#REF!,"NÃO ENCONTRADO"))</f>
        <v/>
      </c>
      <c r="E410" s="23" t="str">
        <f t="array" ref="E410">IF(C410="","",XLOOKUP(C410,#REF!,#REF!,"NÃO ENCONTRADO"))</f>
        <v/>
      </c>
      <c r="F410" s="23" t="str">
        <f t="array" ref="F410">IF(C410="","",XLOOKUP(C410,#REF!,#REF!,"NÃO ENCONTRADO"))</f>
        <v/>
      </c>
      <c r="G410" s="18"/>
      <c r="H410" s="19"/>
      <c r="I410" s="16"/>
      <c r="J410" s="44"/>
      <c r="K410" s="44"/>
      <c r="L410" s="45"/>
      <c r="M410" s="45"/>
      <c r="N410" s="45"/>
      <c r="O410" s="22" t="str">
        <f t="shared" si="16"/>
        <v/>
      </c>
      <c r="P410" s="22"/>
      <c r="Q410" s="45"/>
      <c r="R410" s="45"/>
      <c r="S410" s="45"/>
      <c r="T410" s="24" t="str">
        <f t="shared" si="11"/>
        <v/>
      </c>
      <c r="U410" s="25" t="str">
        <f t="shared" si="12"/>
        <v/>
      </c>
      <c r="V410" s="26" t="str">
        <f t="shared" si="15"/>
        <v/>
      </c>
      <c r="W410" s="23" t="str">
        <f t="shared" si="18"/>
        <v/>
      </c>
      <c r="X410" s="45"/>
    </row>
    <row r="411" spans="1:24" ht="12.75">
      <c r="A411" s="78"/>
      <c r="B411" s="44"/>
      <c r="C411" s="44"/>
      <c r="D411" s="23" t="str">
        <f t="array" ref="D411">IF(C411="","",XLOOKUP(C411,#REF!,#REF!,"NÃO ENCONTRADO"))</f>
        <v/>
      </c>
      <c r="E411" s="23" t="str">
        <f t="array" ref="E411">IF(C411="","",XLOOKUP(C411,#REF!,#REF!,"NÃO ENCONTRADO"))</f>
        <v/>
      </c>
      <c r="F411" s="23" t="str">
        <f t="array" ref="F411">IF(C411="","",XLOOKUP(C411,#REF!,#REF!,"NÃO ENCONTRADO"))</f>
        <v/>
      </c>
      <c r="G411" s="18"/>
      <c r="H411" s="19"/>
      <c r="I411" s="16"/>
      <c r="J411" s="44"/>
      <c r="K411" s="44"/>
      <c r="L411" s="45"/>
      <c r="M411" s="45"/>
      <c r="N411" s="45"/>
      <c r="O411" s="22" t="str">
        <f t="shared" si="16"/>
        <v/>
      </c>
      <c r="P411" s="22"/>
      <c r="Q411" s="45"/>
      <c r="R411" s="45"/>
      <c r="S411" s="45"/>
      <c r="T411" s="24" t="str">
        <f t="shared" si="11"/>
        <v/>
      </c>
      <c r="U411" s="25" t="str">
        <f t="shared" si="12"/>
        <v/>
      </c>
      <c r="V411" s="26" t="str">
        <f t="shared" si="15"/>
        <v/>
      </c>
      <c r="W411" s="23" t="str">
        <f t="shared" si="18"/>
        <v/>
      </c>
      <c r="X411" s="45"/>
    </row>
    <row r="412" spans="1:24" ht="12.75">
      <c r="A412" s="78"/>
      <c r="B412" s="44"/>
      <c r="C412" s="44"/>
      <c r="D412" s="23" t="str">
        <f t="array" ref="D412">IF(C412="","",XLOOKUP(C412,#REF!,#REF!,"NÃO ENCONTRADO"))</f>
        <v/>
      </c>
      <c r="E412" s="23" t="str">
        <f t="array" ref="E412">IF(C412="","",XLOOKUP(C412,#REF!,#REF!,"NÃO ENCONTRADO"))</f>
        <v/>
      </c>
      <c r="F412" s="23" t="str">
        <f t="array" ref="F412">IF(C412="","",XLOOKUP(C412,#REF!,#REF!,"NÃO ENCONTRADO"))</f>
        <v/>
      </c>
      <c r="G412" s="18"/>
      <c r="H412" s="19"/>
      <c r="I412" s="16"/>
      <c r="J412" s="44"/>
      <c r="K412" s="44"/>
      <c r="L412" s="45"/>
      <c r="M412" s="45"/>
      <c r="N412" s="45"/>
      <c r="O412" s="22" t="str">
        <f t="shared" si="16"/>
        <v/>
      </c>
      <c r="P412" s="22"/>
      <c r="Q412" s="45"/>
      <c r="R412" s="45"/>
      <c r="S412" s="45"/>
      <c r="T412" s="24" t="str">
        <f t="shared" si="11"/>
        <v/>
      </c>
      <c r="U412" s="25" t="str">
        <f t="shared" si="12"/>
        <v/>
      </c>
      <c r="V412" s="26" t="str">
        <f t="shared" si="15"/>
        <v/>
      </c>
      <c r="W412" s="23" t="str">
        <f t="shared" si="18"/>
        <v/>
      </c>
      <c r="X412" s="45"/>
    </row>
    <row r="413" spans="1:24" ht="12.75">
      <c r="A413" s="78"/>
      <c r="B413" s="44"/>
      <c r="C413" s="44"/>
      <c r="D413" s="23" t="str">
        <f t="array" ref="D413">IF(C413="","",XLOOKUP(C413,#REF!,#REF!,"NÃO ENCONTRADO"))</f>
        <v/>
      </c>
      <c r="E413" s="23" t="str">
        <f t="array" ref="E413">IF(C413="","",XLOOKUP(C413,#REF!,#REF!,"NÃO ENCONTRADO"))</f>
        <v/>
      </c>
      <c r="F413" s="23" t="str">
        <f t="array" ref="F413">IF(C413="","",XLOOKUP(C413,#REF!,#REF!,"NÃO ENCONTRADO"))</f>
        <v/>
      </c>
      <c r="G413" s="18"/>
      <c r="H413" s="19"/>
      <c r="I413" s="16"/>
      <c r="J413" s="44"/>
      <c r="K413" s="44"/>
      <c r="L413" s="45"/>
      <c r="M413" s="45"/>
      <c r="N413" s="45"/>
      <c r="O413" s="22" t="str">
        <f t="shared" si="16"/>
        <v/>
      </c>
      <c r="P413" s="22"/>
      <c r="Q413" s="45"/>
      <c r="R413" s="45"/>
      <c r="S413" s="45"/>
      <c r="T413" s="24" t="str">
        <f t="shared" si="11"/>
        <v/>
      </c>
      <c r="U413" s="25" t="str">
        <f t="shared" si="12"/>
        <v/>
      </c>
      <c r="V413" s="26" t="str">
        <f t="shared" si="15"/>
        <v/>
      </c>
      <c r="W413" s="23" t="str">
        <f t="shared" si="18"/>
        <v/>
      </c>
      <c r="X413" s="45"/>
    </row>
    <row r="414" spans="1:24" ht="12.75">
      <c r="A414" s="78"/>
      <c r="B414" s="44"/>
      <c r="C414" s="44"/>
      <c r="D414" s="23" t="str">
        <f t="array" ref="D414">IF(C414="","",XLOOKUP(C414,#REF!,#REF!,"NÃO ENCONTRADO"))</f>
        <v/>
      </c>
      <c r="E414" s="23" t="str">
        <f t="array" ref="E414">IF(C414="","",XLOOKUP(C414,#REF!,#REF!,"NÃO ENCONTRADO"))</f>
        <v/>
      </c>
      <c r="F414" s="23" t="str">
        <f t="array" ref="F414">IF(C414="","",XLOOKUP(C414,#REF!,#REF!,"NÃO ENCONTRADO"))</f>
        <v/>
      </c>
      <c r="G414" s="18"/>
      <c r="H414" s="19"/>
      <c r="I414" s="16"/>
      <c r="J414" s="44"/>
      <c r="K414" s="44"/>
      <c r="L414" s="45"/>
      <c r="M414" s="45"/>
      <c r="N414" s="45"/>
      <c r="O414" s="22" t="str">
        <f t="shared" si="16"/>
        <v/>
      </c>
      <c r="P414" s="22"/>
      <c r="Q414" s="45"/>
      <c r="R414" s="45"/>
      <c r="S414" s="45"/>
      <c r="T414" s="24" t="str">
        <f t="shared" si="11"/>
        <v/>
      </c>
      <c r="U414" s="25" t="str">
        <f t="shared" si="12"/>
        <v/>
      </c>
      <c r="V414" s="26" t="str">
        <f t="shared" si="15"/>
        <v/>
      </c>
      <c r="W414" s="23" t="str">
        <f t="shared" si="18"/>
        <v/>
      </c>
      <c r="X414" s="45"/>
    </row>
    <row r="415" spans="1:24" ht="12.75">
      <c r="A415" s="78"/>
      <c r="B415" s="44"/>
      <c r="C415" s="44"/>
      <c r="D415" s="23" t="str">
        <f t="array" ref="D415">IF(C415="","",XLOOKUP(C415,#REF!,#REF!,"NÃO ENCONTRADO"))</f>
        <v/>
      </c>
      <c r="E415" s="23" t="str">
        <f t="array" ref="E415">IF(C415="","",XLOOKUP(C415,#REF!,#REF!,"NÃO ENCONTRADO"))</f>
        <v/>
      </c>
      <c r="F415" s="23" t="str">
        <f t="array" ref="F415">IF(C415="","",XLOOKUP(C415,#REF!,#REF!,"NÃO ENCONTRADO"))</f>
        <v/>
      </c>
      <c r="G415" s="18"/>
      <c r="H415" s="19"/>
      <c r="I415" s="16"/>
      <c r="J415" s="44"/>
      <c r="K415" s="44"/>
      <c r="L415" s="45"/>
      <c r="M415" s="45"/>
      <c r="N415" s="45"/>
      <c r="O415" s="22" t="str">
        <f t="shared" si="16"/>
        <v/>
      </c>
      <c r="P415" s="22"/>
      <c r="Q415" s="45"/>
      <c r="R415" s="45"/>
      <c r="S415" s="45"/>
      <c r="T415" s="24" t="str">
        <f t="shared" si="11"/>
        <v/>
      </c>
      <c r="U415" s="25" t="str">
        <f t="shared" si="12"/>
        <v/>
      </c>
      <c r="V415" s="26" t="str">
        <f t="shared" si="15"/>
        <v/>
      </c>
      <c r="W415" s="23" t="str">
        <f t="shared" si="18"/>
        <v/>
      </c>
      <c r="X415" s="45"/>
    </row>
    <row r="416" spans="1:24" ht="12.75">
      <c r="A416" s="78"/>
      <c r="B416" s="44"/>
      <c r="C416" s="44"/>
      <c r="D416" s="23" t="str">
        <f t="array" ref="D416">IF(C416="","",XLOOKUP(C416,#REF!,#REF!,"NÃO ENCONTRADO"))</f>
        <v/>
      </c>
      <c r="E416" s="23" t="str">
        <f t="array" ref="E416">IF(C416="","",XLOOKUP(C416,#REF!,#REF!,"NÃO ENCONTRADO"))</f>
        <v/>
      </c>
      <c r="F416" s="23" t="str">
        <f t="array" ref="F416">IF(C416="","",XLOOKUP(C416,#REF!,#REF!,"NÃO ENCONTRADO"))</f>
        <v/>
      </c>
      <c r="G416" s="18"/>
      <c r="H416" s="19"/>
      <c r="I416" s="16"/>
      <c r="J416" s="44"/>
      <c r="K416" s="44"/>
      <c r="L416" s="45"/>
      <c r="M416" s="45"/>
      <c r="N416" s="45"/>
      <c r="O416" s="22" t="str">
        <f t="shared" si="16"/>
        <v/>
      </c>
      <c r="P416" s="22"/>
      <c r="Q416" s="45"/>
      <c r="R416" s="45"/>
      <c r="S416" s="45"/>
      <c r="T416" s="24" t="str">
        <f t="shared" si="11"/>
        <v/>
      </c>
      <c r="U416" s="25" t="str">
        <f t="shared" si="12"/>
        <v/>
      </c>
      <c r="V416" s="26" t="str">
        <f t="shared" si="15"/>
        <v/>
      </c>
      <c r="W416" s="23" t="str">
        <f t="shared" si="18"/>
        <v/>
      </c>
      <c r="X416" s="45"/>
    </row>
    <row r="417" spans="1:24" ht="12.75">
      <c r="A417" s="78"/>
      <c r="B417" s="44"/>
      <c r="C417" s="44"/>
      <c r="D417" s="23" t="str">
        <f t="array" ref="D417">IF(C417="","",XLOOKUP(C417,#REF!,#REF!,"NÃO ENCONTRADO"))</f>
        <v/>
      </c>
      <c r="E417" s="23" t="str">
        <f t="array" ref="E417">IF(C417="","",XLOOKUP(C417,#REF!,#REF!,"NÃO ENCONTRADO"))</f>
        <v/>
      </c>
      <c r="F417" s="23" t="str">
        <f t="array" ref="F417">IF(C417="","",XLOOKUP(C417,#REF!,#REF!,"NÃO ENCONTRADO"))</f>
        <v/>
      </c>
      <c r="G417" s="18"/>
      <c r="H417" s="19"/>
      <c r="I417" s="16"/>
      <c r="J417" s="44"/>
      <c r="K417" s="44"/>
      <c r="L417" s="45"/>
      <c r="M417" s="45"/>
      <c r="N417" s="45"/>
      <c r="O417" s="22" t="str">
        <f t="shared" si="16"/>
        <v/>
      </c>
      <c r="P417" s="22"/>
      <c r="Q417" s="45"/>
      <c r="R417" s="45"/>
      <c r="S417" s="45"/>
      <c r="T417" s="24" t="str">
        <f t="shared" si="11"/>
        <v/>
      </c>
      <c r="U417" s="25" t="str">
        <f t="shared" si="12"/>
        <v/>
      </c>
      <c r="V417" s="26" t="str">
        <f t="shared" si="15"/>
        <v/>
      </c>
      <c r="W417" s="23" t="str">
        <f t="shared" si="18"/>
        <v/>
      </c>
      <c r="X417" s="45"/>
    </row>
    <row r="418" spans="1:24" ht="12.75">
      <c r="A418" s="78"/>
      <c r="B418" s="44"/>
      <c r="C418" s="44"/>
      <c r="D418" s="23" t="str">
        <f t="array" ref="D418">IF(C418="","",XLOOKUP(C418,#REF!,#REF!,"NÃO ENCONTRADO"))</f>
        <v/>
      </c>
      <c r="E418" s="23" t="str">
        <f t="array" ref="E418">IF(C418="","",XLOOKUP(C418,#REF!,#REF!,"NÃO ENCONTRADO"))</f>
        <v/>
      </c>
      <c r="F418" s="23" t="str">
        <f t="array" ref="F418">IF(C418="","",XLOOKUP(C418,#REF!,#REF!,"NÃO ENCONTRADO"))</f>
        <v/>
      </c>
      <c r="G418" s="18"/>
      <c r="H418" s="19"/>
      <c r="I418" s="16"/>
      <c r="J418" s="44"/>
      <c r="K418" s="44"/>
      <c r="L418" s="45"/>
      <c r="M418" s="45"/>
      <c r="N418" s="45"/>
      <c r="O418" s="22" t="str">
        <f t="shared" si="16"/>
        <v/>
      </c>
      <c r="P418" s="22"/>
      <c r="Q418" s="45"/>
      <c r="R418" s="45"/>
      <c r="S418" s="45"/>
      <c r="T418" s="24" t="str">
        <f t="shared" si="11"/>
        <v/>
      </c>
      <c r="U418" s="25" t="str">
        <f t="shared" si="12"/>
        <v/>
      </c>
      <c r="V418" s="26" t="str">
        <f t="shared" si="15"/>
        <v/>
      </c>
      <c r="W418" s="23" t="str">
        <f t="shared" si="18"/>
        <v/>
      </c>
      <c r="X418" s="45"/>
    </row>
    <row r="419" spans="1:24" ht="12.75">
      <c r="A419" s="78"/>
      <c r="B419" s="44"/>
      <c r="C419" s="44"/>
      <c r="D419" s="23" t="str">
        <f t="array" ref="D419">IF(C419="","",XLOOKUP(C419,#REF!,#REF!,"NÃO ENCONTRADO"))</f>
        <v/>
      </c>
      <c r="E419" s="23" t="str">
        <f t="array" ref="E419">IF(C419="","",XLOOKUP(C419,#REF!,#REF!,"NÃO ENCONTRADO"))</f>
        <v/>
      </c>
      <c r="F419" s="23" t="str">
        <f t="array" ref="F419">IF(C419="","",XLOOKUP(C419,#REF!,#REF!,"NÃO ENCONTRADO"))</f>
        <v/>
      </c>
      <c r="G419" s="18"/>
      <c r="H419" s="19"/>
      <c r="I419" s="16"/>
      <c r="J419" s="44"/>
      <c r="K419" s="44"/>
      <c r="L419" s="45"/>
      <c r="M419" s="45"/>
      <c r="N419" s="45"/>
      <c r="O419" s="22" t="str">
        <f t="shared" si="16"/>
        <v/>
      </c>
      <c r="P419" s="22"/>
      <c r="Q419" s="45"/>
      <c r="R419" s="45"/>
      <c r="S419" s="45"/>
      <c r="T419" s="24" t="str">
        <f t="shared" si="11"/>
        <v/>
      </c>
      <c r="U419" s="25" t="str">
        <f t="shared" si="12"/>
        <v/>
      </c>
      <c r="V419" s="26" t="str">
        <f t="shared" si="15"/>
        <v/>
      </c>
      <c r="W419" s="23" t="str">
        <f t="shared" si="18"/>
        <v/>
      </c>
      <c r="X419" s="45"/>
    </row>
    <row r="420" spans="1:24" ht="12.75">
      <c r="A420" s="78"/>
      <c r="B420" s="44"/>
      <c r="C420" s="44"/>
      <c r="D420" s="23" t="str">
        <f t="array" ref="D420">IF(C420="","",XLOOKUP(C420,#REF!,#REF!,"NÃO ENCONTRADO"))</f>
        <v/>
      </c>
      <c r="E420" s="23" t="str">
        <f t="array" ref="E420">IF(C420="","",XLOOKUP(C420,#REF!,#REF!,"NÃO ENCONTRADO"))</f>
        <v/>
      </c>
      <c r="F420" s="23" t="str">
        <f t="array" ref="F420">IF(C420="","",XLOOKUP(C420,#REF!,#REF!,"NÃO ENCONTRADO"))</f>
        <v/>
      </c>
      <c r="G420" s="18"/>
      <c r="H420" s="19"/>
      <c r="I420" s="16"/>
      <c r="J420" s="44"/>
      <c r="K420" s="44"/>
      <c r="L420" s="45"/>
      <c r="M420" s="45"/>
      <c r="N420" s="45"/>
      <c r="O420" s="22" t="str">
        <f t="shared" si="16"/>
        <v/>
      </c>
      <c r="P420" s="22"/>
      <c r="Q420" s="45"/>
      <c r="R420" s="45"/>
      <c r="S420" s="45"/>
      <c r="T420" s="24" t="str">
        <f t="shared" si="11"/>
        <v/>
      </c>
      <c r="U420" s="25" t="str">
        <f t="shared" si="12"/>
        <v/>
      </c>
      <c r="V420" s="26" t="str">
        <f t="shared" si="15"/>
        <v/>
      </c>
      <c r="W420" s="23" t="str">
        <f t="shared" si="18"/>
        <v/>
      </c>
      <c r="X420" s="45"/>
    </row>
    <row r="421" spans="1:24" ht="12.75">
      <c r="A421" s="78"/>
      <c r="B421" s="44"/>
      <c r="C421" s="44"/>
      <c r="D421" s="23" t="str">
        <f t="array" ref="D421">IF(C421="","",XLOOKUP(C421,#REF!,#REF!,"NÃO ENCONTRADO"))</f>
        <v/>
      </c>
      <c r="E421" s="23" t="str">
        <f t="array" ref="E421">IF(C421="","",XLOOKUP(C421,#REF!,#REF!,"NÃO ENCONTRADO"))</f>
        <v/>
      </c>
      <c r="F421" s="23" t="str">
        <f t="array" ref="F421">IF(C421="","",XLOOKUP(C421,#REF!,#REF!,"NÃO ENCONTRADO"))</f>
        <v/>
      </c>
      <c r="G421" s="18"/>
      <c r="H421" s="19"/>
      <c r="I421" s="16"/>
      <c r="J421" s="44"/>
      <c r="K421" s="44"/>
      <c r="L421" s="45"/>
      <c r="M421" s="45"/>
      <c r="N421" s="45"/>
      <c r="O421" s="22" t="str">
        <f t="shared" si="16"/>
        <v/>
      </c>
      <c r="P421" s="22"/>
      <c r="Q421" s="45"/>
      <c r="R421" s="45"/>
      <c r="S421" s="45"/>
      <c r="T421" s="24" t="str">
        <f t="shared" si="11"/>
        <v/>
      </c>
      <c r="U421" s="25" t="str">
        <f t="shared" si="12"/>
        <v/>
      </c>
      <c r="V421" s="26" t="str">
        <f t="shared" si="15"/>
        <v/>
      </c>
      <c r="W421" s="23" t="str">
        <f t="shared" si="18"/>
        <v/>
      </c>
      <c r="X421" s="45"/>
    </row>
    <row r="422" spans="1:24" ht="12.75">
      <c r="A422" s="78"/>
      <c r="B422" s="44"/>
      <c r="C422" s="44"/>
      <c r="D422" s="23" t="str">
        <f t="array" ref="D422">IF(C422="","",XLOOKUP(C422,#REF!,#REF!,"NÃO ENCONTRADO"))</f>
        <v/>
      </c>
      <c r="E422" s="23" t="str">
        <f t="array" ref="E422">IF(C422="","",XLOOKUP(C422,#REF!,#REF!,"NÃO ENCONTRADO"))</f>
        <v/>
      </c>
      <c r="F422" s="23" t="str">
        <f t="array" ref="F422">IF(C422="","",XLOOKUP(C422,#REF!,#REF!,"NÃO ENCONTRADO"))</f>
        <v/>
      </c>
      <c r="G422" s="18"/>
      <c r="H422" s="19"/>
      <c r="I422" s="16"/>
      <c r="J422" s="44"/>
      <c r="K422" s="44"/>
      <c r="L422" s="45"/>
      <c r="M422" s="45"/>
      <c r="N422" s="45"/>
      <c r="O422" s="22" t="str">
        <f t="shared" si="16"/>
        <v/>
      </c>
      <c r="P422" s="22"/>
      <c r="Q422" s="45"/>
      <c r="R422" s="45"/>
      <c r="S422" s="45"/>
      <c r="T422" s="24" t="str">
        <f t="shared" si="11"/>
        <v/>
      </c>
      <c r="U422" s="25" t="str">
        <f t="shared" si="12"/>
        <v/>
      </c>
      <c r="V422" s="26" t="str">
        <f t="shared" si="15"/>
        <v/>
      </c>
      <c r="W422" s="23" t="str">
        <f t="shared" si="18"/>
        <v/>
      </c>
      <c r="X422" s="45"/>
    </row>
    <row r="423" spans="1:24" ht="12.75">
      <c r="A423" s="78"/>
      <c r="B423" s="44"/>
      <c r="C423" s="44"/>
      <c r="D423" s="23" t="str">
        <f t="array" ref="D423">IF(C423="","",XLOOKUP(C423,#REF!,#REF!,"NÃO ENCONTRADO"))</f>
        <v/>
      </c>
      <c r="E423" s="23" t="str">
        <f t="array" ref="E423">IF(C423="","",XLOOKUP(C423,#REF!,#REF!,"NÃO ENCONTRADO"))</f>
        <v/>
      </c>
      <c r="F423" s="23" t="str">
        <f t="array" ref="F423">IF(C423="","",XLOOKUP(C423,#REF!,#REF!,"NÃO ENCONTRADO"))</f>
        <v/>
      </c>
      <c r="G423" s="18"/>
      <c r="H423" s="19"/>
      <c r="I423" s="16"/>
      <c r="J423" s="44"/>
      <c r="K423" s="44"/>
      <c r="L423" s="45"/>
      <c r="M423" s="45"/>
      <c r="N423" s="45"/>
      <c r="O423" s="22" t="str">
        <f t="shared" si="16"/>
        <v/>
      </c>
      <c r="P423" s="22"/>
      <c r="Q423" s="45"/>
      <c r="R423" s="45"/>
      <c r="S423" s="45"/>
      <c r="T423" s="24" t="str">
        <f t="shared" si="11"/>
        <v/>
      </c>
      <c r="U423" s="25" t="str">
        <f t="shared" si="12"/>
        <v/>
      </c>
      <c r="V423" s="26" t="str">
        <f t="shared" si="15"/>
        <v/>
      </c>
      <c r="W423" s="23" t="str">
        <f t="shared" si="18"/>
        <v/>
      </c>
      <c r="X423" s="45"/>
    </row>
    <row r="424" spans="1:24" ht="12.75">
      <c r="A424" s="78"/>
      <c r="B424" s="44"/>
      <c r="C424" s="44"/>
      <c r="D424" s="23" t="str">
        <f t="array" ref="D424">IF(C424="","",XLOOKUP(C424,#REF!,#REF!,"NÃO ENCONTRADO"))</f>
        <v/>
      </c>
      <c r="E424" s="23" t="str">
        <f t="array" ref="E424">IF(C424="","",XLOOKUP(C424,#REF!,#REF!,"NÃO ENCONTRADO"))</f>
        <v/>
      </c>
      <c r="F424" s="23" t="str">
        <f t="array" ref="F424">IF(C424="","",XLOOKUP(C424,#REF!,#REF!,"NÃO ENCONTRADO"))</f>
        <v/>
      </c>
      <c r="G424" s="18"/>
      <c r="H424" s="19"/>
      <c r="I424" s="16"/>
      <c r="J424" s="44"/>
      <c r="K424" s="44"/>
      <c r="L424" s="45"/>
      <c r="M424" s="45"/>
      <c r="N424" s="45"/>
      <c r="O424" s="22" t="str">
        <f t="shared" si="16"/>
        <v/>
      </c>
      <c r="P424" s="22"/>
      <c r="Q424" s="45"/>
      <c r="R424" s="45"/>
      <c r="S424" s="45"/>
      <c r="T424" s="24" t="str">
        <f t="shared" si="11"/>
        <v/>
      </c>
      <c r="U424" s="25" t="str">
        <f t="shared" si="12"/>
        <v/>
      </c>
      <c r="V424" s="26" t="str">
        <f t="shared" si="15"/>
        <v/>
      </c>
      <c r="W424" s="23" t="str">
        <f t="shared" si="18"/>
        <v/>
      </c>
      <c r="X424" s="45"/>
    </row>
    <row r="425" spans="1:24" ht="12.75">
      <c r="A425" s="78"/>
      <c r="B425" s="44"/>
      <c r="C425" s="44"/>
      <c r="D425" s="23" t="str">
        <f t="array" ref="D425">IF(C425="","",XLOOKUP(C425,#REF!,#REF!,"NÃO ENCONTRADO"))</f>
        <v/>
      </c>
      <c r="E425" s="23" t="str">
        <f t="array" ref="E425">IF(C425="","",XLOOKUP(C425,#REF!,#REF!,"NÃO ENCONTRADO"))</f>
        <v/>
      </c>
      <c r="F425" s="23" t="str">
        <f t="array" ref="F425">IF(C425="","",XLOOKUP(C425,#REF!,#REF!,"NÃO ENCONTRADO"))</f>
        <v/>
      </c>
      <c r="G425" s="18"/>
      <c r="H425" s="19"/>
      <c r="I425" s="16"/>
      <c r="J425" s="44"/>
      <c r="K425" s="44"/>
      <c r="L425" s="45"/>
      <c r="M425" s="45"/>
      <c r="N425" s="45"/>
      <c r="O425" s="22" t="str">
        <f t="shared" si="16"/>
        <v/>
      </c>
      <c r="P425" s="22"/>
      <c r="Q425" s="45"/>
      <c r="R425" s="45"/>
      <c r="S425" s="45"/>
      <c r="T425" s="24" t="str">
        <f t="shared" si="11"/>
        <v/>
      </c>
      <c r="U425" s="25" t="str">
        <f t="shared" si="12"/>
        <v/>
      </c>
      <c r="V425" s="26" t="str">
        <f t="shared" si="15"/>
        <v/>
      </c>
      <c r="W425" s="23" t="str">
        <f t="shared" si="18"/>
        <v/>
      </c>
      <c r="X425" s="45"/>
    </row>
    <row r="426" spans="1:24" ht="12.75">
      <c r="A426" s="78"/>
      <c r="B426" s="44"/>
      <c r="C426" s="44"/>
      <c r="D426" s="23" t="str">
        <f t="array" ref="D426">IF(C426="","",XLOOKUP(C426,#REF!,#REF!,"NÃO ENCONTRADO"))</f>
        <v/>
      </c>
      <c r="E426" s="23" t="str">
        <f t="array" ref="E426">IF(C426="","",XLOOKUP(C426,#REF!,#REF!,"NÃO ENCONTRADO"))</f>
        <v/>
      </c>
      <c r="F426" s="23" t="str">
        <f t="array" ref="F426">IF(C426="","",XLOOKUP(C426,#REF!,#REF!,"NÃO ENCONTRADO"))</f>
        <v/>
      </c>
      <c r="G426" s="18"/>
      <c r="H426" s="19"/>
      <c r="I426" s="16"/>
      <c r="J426" s="44"/>
      <c r="K426" s="44"/>
      <c r="L426" s="45"/>
      <c r="M426" s="45"/>
      <c r="N426" s="45"/>
      <c r="O426" s="22" t="str">
        <f t="shared" si="16"/>
        <v/>
      </c>
      <c r="P426" s="22"/>
      <c r="Q426" s="45"/>
      <c r="R426" s="45"/>
      <c r="S426" s="45"/>
      <c r="T426" s="24" t="str">
        <f t="shared" si="11"/>
        <v/>
      </c>
      <c r="U426" s="25" t="str">
        <f t="shared" si="12"/>
        <v/>
      </c>
      <c r="V426" s="26" t="str">
        <f t="shared" si="15"/>
        <v/>
      </c>
      <c r="W426" s="23" t="str">
        <f t="shared" si="18"/>
        <v/>
      </c>
      <c r="X426" s="45"/>
    </row>
    <row r="427" spans="1:24" ht="12.75">
      <c r="A427" s="78"/>
      <c r="B427" s="44"/>
      <c r="C427" s="44"/>
      <c r="D427" s="23" t="str">
        <f t="array" ref="D427">IF(C427="","",XLOOKUP(C427,#REF!,#REF!,"NÃO ENCONTRADO"))</f>
        <v/>
      </c>
      <c r="E427" s="23" t="str">
        <f t="array" ref="E427">IF(C427="","",XLOOKUP(C427,#REF!,#REF!,"NÃO ENCONTRADO"))</f>
        <v/>
      </c>
      <c r="F427" s="23" t="str">
        <f t="array" ref="F427">IF(C427="","",XLOOKUP(C427,#REF!,#REF!,"NÃO ENCONTRADO"))</f>
        <v/>
      </c>
      <c r="G427" s="18"/>
      <c r="H427" s="19"/>
      <c r="I427" s="16"/>
      <c r="J427" s="44"/>
      <c r="K427" s="44"/>
      <c r="L427" s="45"/>
      <c r="M427" s="45"/>
      <c r="N427" s="45"/>
      <c r="O427" s="22" t="str">
        <f t="shared" si="16"/>
        <v/>
      </c>
      <c r="P427" s="22"/>
      <c r="Q427" s="45"/>
      <c r="R427" s="45"/>
      <c r="S427" s="45"/>
      <c r="T427" s="24" t="str">
        <f t="shared" si="11"/>
        <v/>
      </c>
      <c r="U427" s="25" t="str">
        <f t="shared" si="12"/>
        <v/>
      </c>
      <c r="V427" s="26" t="str">
        <f t="shared" si="15"/>
        <v/>
      </c>
      <c r="W427" s="23" t="str">
        <f t="shared" si="18"/>
        <v/>
      </c>
      <c r="X427" s="45"/>
    </row>
    <row r="428" spans="1:24" ht="12.75">
      <c r="A428" s="78"/>
      <c r="B428" s="44"/>
      <c r="C428" s="44"/>
      <c r="D428" s="23" t="str">
        <f t="array" ref="D428">IF(C428="","",XLOOKUP(C428,#REF!,#REF!,"NÃO ENCONTRADO"))</f>
        <v/>
      </c>
      <c r="E428" s="23" t="str">
        <f t="array" ref="E428">IF(C428="","",XLOOKUP(C428,#REF!,#REF!,"NÃO ENCONTRADO"))</f>
        <v/>
      </c>
      <c r="F428" s="23" t="str">
        <f t="array" ref="F428">IF(C428="","",XLOOKUP(C428,#REF!,#REF!,"NÃO ENCONTRADO"))</f>
        <v/>
      </c>
      <c r="G428" s="18"/>
      <c r="H428" s="19"/>
      <c r="I428" s="16"/>
      <c r="J428" s="44"/>
      <c r="K428" s="44"/>
      <c r="L428" s="45"/>
      <c r="M428" s="45"/>
      <c r="N428" s="45"/>
      <c r="O428" s="22" t="str">
        <f t="shared" si="16"/>
        <v/>
      </c>
      <c r="P428" s="22"/>
      <c r="Q428" s="45"/>
      <c r="R428" s="45"/>
      <c r="S428" s="45"/>
      <c r="T428" s="24" t="str">
        <f t="shared" si="11"/>
        <v/>
      </c>
      <c r="U428" s="25" t="str">
        <f t="shared" si="12"/>
        <v/>
      </c>
      <c r="V428" s="26" t="str">
        <f t="shared" si="15"/>
        <v/>
      </c>
      <c r="W428" s="23" t="str">
        <f t="shared" si="18"/>
        <v/>
      </c>
      <c r="X428" s="45"/>
    </row>
    <row r="429" spans="1:24" ht="12.75">
      <c r="A429" s="78"/>
      <c r="B429" s="44"/>
      <c r="C429" s="44"/>
      <c r="D429" s="23" t="str">
        <f t="array" ref="D429">IF(C429="","",XLOOKUP(C429,#REF!,#REF!,"NÃO ENCONTRADO"))</f>
        <v/>
      </c>
      <c r="E429" s="23" t="str">
        <f t="array" ref="E429">IF(C429="","",XLOOKUP(C429,#REF!,#REF!,"NÃO ENCONTRADO"))</f>
        <v/>
      </c>
      <c r="F429" s="23" t="str">
        <f t="array" ref="F429">IF(C429="","",XLOOKUP(C429,#REF!,#REF!,"NÃO ENCONTRADO"))</f>
        <v/>
      </c>
      <c r="G429" s="18"/>
      <c r="H429" s="19"/>
      <c r="I429" s="16"/>
      <c r="J429" s="44"/>
      <c r="K429" s="44"/>
      <c r="L429" s="45"/>
      <c r="M429" s="45"/>
      <c r="N429" s="45"/>
      <c r="O429" s="22" t="str">
        <f t="shared" si="16"/>
        <v/>
      </c>
      <c r="P429" s="22"/>
      <c r="Q429" s="45"/>
      <c r="R429" s="45"/>
      <c r="S429" s="45"/>
      <c r="T429" s="24" t="str">
        <f t="shared" si="11"/>
        <v/>
      </c>
      <c r="U429" s="25" t="str">
        <f t="shared" si="12"/>
        <v/>
      </c>
      <c r="V429" s="26" t="str">
        <f t="shared" si="15"/>
        <v/>
      </c>
      <c r="W429" s="23" t="str">
        <f t="shared" si="18"/>
        <v/>
      </c>
      <c r="X429" s="45"/>
    </row>
    <row r="430" spans="1:24" ht="12.75">
      <c r="A430" s="78"/>
      <c r="B430" s="44"/>
      <c r="C430" s="44"/>
      <c r="D430" s="23" t="str">
        <f t="array" ref="D430">IF(C430="","",XLOOKUP(C430,#REF!,#REF!,"NÃO ENCONTRADO"))</f>
        <v/>
      </c>
      <c r="E430" s="23" t="str">
        <f t="array" ref="E430">IF(C430="","",XLOOKUP(C430,#REF!,#REF!,"NÃO ENCONTRADO"))</f>
        <v/>
      </c>
      <c r="F430" s="23" t="str">
        <f t="array" ref="F430">IF(C430="","",XLOOKUP(C430,#REF!,#REF!,"NÃO ENCONTRADO"))</f>
        <v/>
      </c>
      <c r="G430" s="18"/>
      <c r="H430" s="19"/>
      <c r="I430" s="16"/>
      <c r="J430" s="44"/>
      <c r="K430" s="44"/>
      <c r="L430" s="45"/>
      <c r="M430" s="45"/>
      <c r="N430" s="45"/>
      <c r="O430" s="22" t="str">
        <f t="shared" si="16"/>
        <v/>
      </c>
      <c r="P430" s="22"/>
      <c r="Q430" s="45"/>
      <c r="R430" s="45"/>
      <c r="S430" s="45"/>
      <c r="T430" s="24" t="str">
        <f t="shared" si="11"/>
        <v/>
      </c>
      <c r="U430" s="25" t="str">
        <f t="shared" si="12"/>
        <v/>
      </c>
      <c r="V430" s="26" t="str">
        <f t="shared" si="15"/>
        <v/>
      </c>
      <c r="W430" s="23" t="str">
        <f t="shared" si="18"/>
        <v/>
      </c>
      <c r="X430" s="45"/>
    </row>
    <row r="431" spans="1:24" ht="12.75">
      <c r="A431" s="78"/>
      <c r="B431" s="44"/>
      <c r="C431" s="44"/>
      <c r="D431" s="23" t="str">
        <f t="array" ref="D431">IF(C431="","",XLOOKUP(C431,#REF!,#REF!,"NÃO ENCONTRADO"))</f>
        <v/>
      </c>
      <c r="E431" s="23" t="str">
        <f t="array" ref="E431">IF(C431="","",XLOOKUP(C431,#REF!,#REF!,"NÃO ENCONTRADO"))</f>
        <v/>
      </c>
      <c r="F431" s="23" t="str">
        <f t="array" ref="F431">IF(C431="","",XLOOKUP(C431,#REF!,#REF!,"NÃO ENCONTRADO"))</f>
        <v/>
      </c>
      <c r="G431" s="18"/>
      <c r="H431" s="19"/>
      <c r="I431" s="16"/>
      <c r="J431" s="44"/>
      <c r="K431" s="44"/>
      <c r="L431" s="45"/>
      <c r="M431" s="45"/>
      <c r="N431" s="45"/>
      <c r="O431" s="22" t="str">
        <f t="shared" si="16"/>
        <v/>
      </c>
      <c r="P431" s="22"/>
      <c r="Q431" s="45"/>
      <c r="R431" s="45"/>
      <c r="S431" s="45"/>
      <c r="T431" s="24" t="str">
        <f t="shared" si="11"/>
        <v/>
      </c>
      <c r="U431" s="25" t="str">
        <f t="shared" si="12"/>
        <v/>
      </c>
      <c r="V431" s="26" t="str">
        <f t="shared" si="15"/>
        <v/>
      </c>
      <c r="W431" s="23" t="str">
        <f t="shared" si="18"/>
        <v/>
      </c>
      <c r="X431" s="45"/>
    </row>
    <row r="432" spans="1:24" ht="12.75">
      <c r="A432" s="78"/>
      <c r="B432" s="44"/>
      <c r="C432" s="44"/>
      <c r="D432" s="23" t="str">
        <f t="array" ref="D432">IF(C432="","",XLOOKUP(C432,#REF!,#REF!,"NÃO ENCONTRADO"))</f>
        <v/>
      </c>
      <c r="E432" s="23" t="str">
        <f t="array" ref="E432">IF(C432="","",XLOOKUP(C432,#REF!,#REF!,"NÃO ENCONTRADO"))</f>
        <v/>
      </c>
      <c r="F432" s="23" t="str">
        <f t="array" ref="F432">IF(C432="","",XLOOKUP(C432,#REF!,#REF!,"NÃO ENCONTRADO"))</f>
        <v/>
      </c>
      <c r="G432" s="18"/>
      <c r="H432" s="19"/>
      <c r="I432" s="16"/>
      <c r="J432" s="44"/>
      <c r="K432" s="44"/>
      <c r="L432" s="45"/>
      <c r="M432" s="45"/>
      <c r="N432" s="45"/>
      <c r="O432" s="22" t="str">
        <f t="shared" si="16"/>
        <v/>
      </c>
      <c r="P432" s="22"/>
      <c r="Q432" s="45"/>
      <c r="R432" s="45"/>
      <c r="S432" s="45"/>
      <c r="T432" s="24" t="str">
        <f t="shared" si="11"/>
        <v/>
      </c>
      <c r="U432" s="25" t="str">
        <f t="shared" si="12"/>
        <v/>
      </c>
      <c r="V432" s="26" t="str">
        <f t="shared" si="15"/>
        <v/>
      </c>
      <c r="W432" s="23" t="str">
        <f t="shared" si="18"/>
        <v/>
      </c>
      <c r="X432" s="45"/>
    </row>
    <row r="433" spans="1:24" ht="12.75">
      <c r="A433" s="78"/>
      <c r="B433" s="44"/>
      <c r="C433" s="44"/>
      <c r="D433" s="23" t="str">
        <f t="array" ref="D433">IF(C433="","",XLOOKUP(C433,#REF!,#REF!,"NÃO ENCONTRADO"))</f>
        <v/>
      </c>
      <c r="E433" s="23" t="str">
        <f t="array" ref="E433">IF(C433="","",XLOOKUP(C433,#REF!,#REF!,"NÃO ENCONTRADO"))</f>
        <v/>
      </c>
      <c r="F433" s="23" t="str">
        <f t="array" ref="F433">IF(C433="","",XLOOKUP(C433,#REF!,#REF!,"NÃO ENCONTRADO"))</f>
        <v/>
      </c>
      <c r="G433" s="18"/>
      <c r="H433" s="19"/>
      <c r="I433" s="16"/>
      <c r="J433" s="44"/>
      <c r="K433" s="44"/>
      <c r="L433" s="45"/>
      <c r="M433" s="45"/>
      <c r="N433" s="45"/>
      <c r="O433" s="22" t="str">
        <f t="shared" si="16"/>
        <v/>
      </c>
      <c r="P433" s="22"/>
      <c r="Q433" s="45"/>
      <c r="R433" s="45"/>
      <c r="S433" s="45"/>
      <c r="T433" s="24" t="str">
        <f t="shared" si="11"/>
        <v/>
      </c>
      <c r="U433" s="25" t="str">
        <f t="shared" si="12"/>
        <v/>
      </c>
      <c r="V433" s="26" t="str">
        <f t="shared" si="15"/>
        <v/>
      </c>
      <c r="W433" s="23" t="str">
        <f t="shared" si="18"/>
        <v/>
      </c>
      <c r="X433" s="45"/>
    </row>
    <row r="434" spans="1:24" ht="12.75">
      <c r="A434" s="78"/>
      <c r="B434" s="44"/>
      <c r="C434" s="44"/>
      <c r="D434" s="23" t="str">
        <f t="array" ref="D434">IF(C434="","",XLOOKUP(C434,#REF!,#REF!,"NÃO ENCONTRADO"))</f>
        <v/>
      </c>
      <c r="E434" s="23" t="str">
        <f t="array" ref="E434">IF(C434="","",XLOOKUP(C434,#REF!,#REF!,"NÃO ENCONTRADO"))</f>
        <v/>
      </c>
      <c r="F434" s="23" t="str">
        <f t="array" ref="F434">IF(C434="","",XLOOKUP(C434,#REF!,#REF!,"NÃO ENCONTRADO"))</f>
        <v/>
      </c>
      <c r="G434" s="18"/>
      <c r="H434" s="19"/>
      <c r="I434" s="16"/>
      <c r="J434" s="44"/>
      <c r="K434" s="44"/>
      <c r="L434" s="45"/>
      <c r="M434" s="45"/>
      <c r="N434" s="45"/>
      <c r="O434" s="22" t="str">
        <f t="shared" si="16"/>
        <v/>
      </c>
      <c r="P434" s="22"/>
      <c r="Q434" s="45"/>
      <c r="R434" s="45"/>
      <c r="S434" s="45"/>
      <c r="T434" s="24" t="str">
        <f t="shared" si="11"/>
        <v/>
      </c>
      <c r="U434" s="25" t="str">
        <f t="shared" si="12"/>
        <v/>
      </c>
      <c r="V434" s="26" t="str">
        <f t="shared" si="15"/>
        <v/>
      </c>
      <c r="W434" s="23" t="str">
        <f t="shared" si="18"/>
        <v/>
      </c>
      <c r="X434" s="45"/>
    </row>
    <row r="435" spans="1:24" ht="12.75">
      <c r="A435" s="78"/>
      <c r="B435" s="44"/>
      <c r="C435" s="44"/>
      <c r="D435" s="23" t="str">
        <f t="array" ref="D435">IF(C435="","",XLOOKUP(C435,#REF!,#REF!,"NÃO ENCONTRADO"))</f>
        <v/>
      </c>
      <c r="E435" s="23" t="str">
        <f t="array" ref="E435">IF(C435="","",XLOOKUP(C435,#REF!,#REF!,"NÃO ENCONTRADO"))</f>
        <v/>
      </c>
      <c r="F435" s="23" t="str">
        <f t="array" ref="F435">IF(C435="","",XLOOKUP(C435,#REF!,#REF!,"NÃO ENCONTRADO"))</f>
        <v/>
      </c>
      <c r="G435" s="18"/>
      <c r="H435" s="19"/>
      <c r="I435" s="16"/>
      <c r="J435" s="44"/>
      <c r="K435" s="44"/>
      <c r="L435" s="45"/>
      <c r="M435" s="45"/>
      <c r="N435" s="45"/>
      <c r="O435" s="22" t="str">
        <f t="shared" si="16"/>
        <v/>
      </c>
      <c r="P435" s="22"/>
      <c r="Q435" s="45"/>
      <c r="R435" s="45"/>
      <c r="S435" s="45"/>
      <c r="T435" s="24" t="str">
        <f t="shared" si="11"/>
        <v/>
      </c>
      <c r="U435" s="25" t="str">
        <f t="shared" si="12"/>
        <v/>
      </c>
      <c r="V435" s="26" t="str">
        <f t="shared" si="15"/>
        <v/>
      </c>
      <c r="W435" s="23" t="str">
        <f t="shared" si="18"/>
        <v/>
      </c>
      <c r="X435" s="45"/>
    </row>
    <row r="436" spans="1:24" ht="12.75">
      <c r="A436" s="78"/>
      <c r="B436" s="44"/>
      <c r="C436" s="44"/>
      <c r="D436" s="23" t="str">
        <f t="array" ref="D436">IF(C436="","",XLOOKUP(C436,#REF!,#REF!,"NÃO ENCONTRADO"))</f>
        <v/>
      </c>
      <c r="E436" s="23" t="str">
        <f t="array" ref="E436">IF(C436="","",XLOOKUP(C436,#REF!,#REF!,"NÃO ENCONTRADO"))</f>
        <v/>
      </c>
      <c r="F436" s="23" t="str">
        <f t="array" ref="F436">IF(C436="","",XLOOKUP(C436,#REF!,#REF!,"NÃO ENCONTRADO"))</f>
        <v/>
      </c>
      <c r="G436" s="18"/>
      <c r="H436" s="19"/>
      <c r="I436" s="16"/>
      <c r="J436" s="44"/>
      <c r="K436" s="44"/>
      <c r="L436" s="45"/>
      <c r="M436" s="45"/>
      <c r="N436" s="45"/>
      <c r="O436" s="22" t="str">
        <f t="shared" si="16"/>
        <v/>
      </c>
      <c r="P436" s="22"/>
      <c r="Q436" s="45"/>
      <c r="R436" s="45"/>
      <c r="S436" s="45"/>
      <c r="T436" s="24" t="str">
        <f t="shared" si="11"/>
        <v/>
      </c>
      <c r="U436" s="25" t="str">
        <f t="shared" si="12"/>
        <v/>
      </c>
      <c r="V436" s="26" t="str">
        <f t="shared" si="15"/>
        <v/>
      </c>
      <c r="W436" s="23" t="str">
        <f t="shared" si="18"/>
        <v/>
      </c>
      <c r="X436" s="45"/>
    </row>
    <row r="437" spans="1:24" ht="12.75">
      <c r="A437" s="78"/>
      <c r="B437" s="44"/>
      <c r="C437" s="44"/>
      <c r="D437" s="23" t="str">
        <f t="array" ref="D437">IF(C437="","",XLOOKUP(C437,#REF!,#REF!,"NÃO ENCONTRADO"))</f>
        <v/>
      </c>
      <c r="E437" s="23" t="str">
        <f t="array" ref="E437">IF(C437="","",XLOOKUP(C437,#REF!,#REF!,"NÃO ENCONTRADO"))</f>
        <v/>
      </c>
      <c r="F437" s="23" t="str">
        <f t="array" ref="F437">IF(C437="","",XLOOKUP(C437,#REF!,#REF!,"NÃO ENCONTRADO"))</f>
        <v/>
      </c>
      <c r="G437" s="18"/>
      <c r="H437" s="19"/>
      <c r="I437" s="16"/>
      <c r="J437" s="44"/>
      <c r="K437" s="44"/>
      <c r="L437" s="45"/>
      <c r="M437" s="45"/>
      <c r="N437" s="45"/>
      <c r="O437" s="22" t="str">
        <f t="shared" si="16"/>
        <v/>
      </c>
      <c r="P437" s="22"/>
      <c r="Q437" s="45"/>
      <c r="R437" s="45"/>
      <c r="S437" s="45"/>
      <c r="T437" s="24" t="str">
        <f t="shared" si="11"/>
        <v/>
      </c>
      <c r="U437" s="25" t="str">
        <f t="shared" si="12"/>
        <v/>
      </c>
      <c r="V437" s="26" t="str">
        <f t="shared" si="15"/>
        <v/>
      </c>
      <c r="W437" s="23" t="str">
        <f t="shared" si="18"/>
        <v/>
      </c>
      <c r="X437" s="45"/>
    </row>
    <row r="438" spans="1:24" ht="12.75">
      <c r="A438" s="78"/>
      <c r="B438" s="44"/>
      <c r="C438" s="44"/>
      <c r="D438" s="23" t="str">
        <f t="array" ref="D438">IF(C438="","",XLOOKUP(C438,#REF!,#REF!,"NÃO ENCONTRADO"))</f>
        <v/>
      </c>
      <c r="E438" s="23" t="str">
        <f t="array" ref="E438">IF(C438="","",XLOOKUP(C438,#REF!,#REF!,"NÃO ENCONTRADO"))</f>
        <v/>
      </c>
      <c r="F438" s="23" t="str">
        <f t="array" ref="F438">IF(C438="","",XLOOKUP(C438,#REF!,#REF!,"NÃO ENCONTRADO"))</f>
        <v/>
      </c>
      <c r="G438" s="18"/>
      <c r="H438" s="19"/>
      <c r="I438" s="16"/>
      <c r="J438" s="44"/>
      <c r="K438" s="44"/>
      <c r="L438" s="45"/>
      <c r="M438" s="45"/>
      <c r="N438" s="45"/>
      <c r="O438" s="22" t="str">
        <f t="shared" si="16"/>
        <v/>
      </c>
      <c r="P438" s="22"/>
      <c r="Q438" s="45"/>
      <c r="R438" s="45"/>
      <c r="S438" s="45"/>
      <c r="T438" s="24" t="str">
        <f t="shared" si="11"/>
        <v/>
      </c>
      <c r="U438" s="25" t="str">
        <f t="shared" si="12"/>
        <v/>
      </c>
      <c r="V438" s="26" t="str">
        <f t="shared" si="15"/>
        <v/>
      </c>
      <c r="W438" s="23" t="str">
        <f t="shared" si="18"/>
        <v/>
      </c>
      <c r="X438" s="45"/>
    </row>
    <row r="439" spans="1:24" ht="12.75">
      <c r="A439" s="78"/>
      <c r="B439" s="44"/>
      <c r="C439" s="44"/>
      <c r="D439" s="23" t="str">
        <f t="array" ref="D439">IF(C439="","",XLOOKUP(C439,#REF!,#REF!,"NÃO ENCONTRADO"))</f>
        <v/>
      </c>
      <c r="E439" s="23" t="str">
        <f t="array" ref="E439">IF(C439="","",XLOOKUP(C439,#REF!,#REF!,"NÃO ENCONTRADO"))</f>
        <v/>
      </c>
      <c r="F439" s="23" t="str">
        <f t="array" ref="F439">IF(C439="","",XLOOKUP(C439,#REF!,#REF!,"NÃO ENCONTRADO"))</f>
        <v/>
      </c>
      <c r="G439" s="18"/>
      <c r="H439" s="19"/>
      <c r="I439" s="16"/>
      <c r="J439" s="44"/>
      <c r="K439" s="44"/>
      <c r="L439" s="45"/>
      <c r="M439" s="45"/>
      <c r="N439" s="45"/>
      <c r="O439" s="22" t="str">
        <f t="shared" si="16"/>
        <v/>
      </c>
      <c r="P439" s="22"/>
      <c r="Q439" s="45"/>
      <c r="R439" s="45"/>
      <c r="S439" s="45"/>
      <c r="T439" s="24" t="str">
        <f t="shared" si="11"/>
        <v/>
      </c>
      <c r="U439" s="25" t="str">
        <f t="shared" si="12"/>
        <v/>
      </c>
      <c r="V439" s="26" t="str">
        <f t="shared" si="15"/>
        <v/>
      </c>
      <c r="W439" s="23" t="str">
        <f t="shared" si="18"/>
        <v/>
      </c>
      <c r="X439" s="45"/>
    </row>
    <row r="440" spans="1:24" ht="12.75">
      <c r="A440" s="78"/>
      <c r="B440" s="44"/>
      <c r="C440" s="44"/>
      <c r="D440" s="23" t="str">
        <f t="array" ref="D440">IF(C440="","",XLOOKUP(C440,#REF!,#REF!,"NÃO ENCONTRADO"))</f>
        <v/>
      </c>
      <c r="E440" s="23" t="str">
        <f t="array" ref="E440">IF(C440="","",XLOOKUP(C440,#REF!,#REF!,"NÃO ENCONTRADO"))</f>
        <v/>
      </c>
      <c r="F440" s="23" t="str">
        <f t="array" ref="F440">IF(C440="","",XLOOKUP(C440,#REF!,#REF!,"NÃO ENCONTRADO"))</f>
        <v/>
      </c>
      <c r="G440" s="18"/>
      <c r="H440" s="19"/>
      <c r="I440" s="16"/>
      <c r="J440" s="44"/>
      <c r="K440" s="44"/>
      <c r="L440" s="45"/>
      <c r="M440" s="45"/>
      <c r="N440" s="45"/>
      <c r="O440" s="22" t="str">
        <f t="shared" si="16"/>
        <v/>
      </c>
      <c r="P440" s="22"/>
      <c r="Q440" s="45"/>
      <c r="R440" s="45"/>
      <c r="S440" s="45"/>
      <c r="T440" s="24" t="str">
        <f t="shared" si="11"/>
        <v/>
      </c>
      <c r="U440" s="25" t="str">
        <f t="shared" si="12"/>
        <v/>
      </c>
      <c r="V440" s="26" t="str">
        <f t="shared" si="15"/>
        <v/>
      </c>
      <c r="W440" s="23" t="str">
        <f t="shared" si="18"/>
        <v/>
      </c>
      <c r="X440" s="45"/>
    </row>
    <row r="441" spans="1:24" ht="12.75">
      <c r="A441" s="78"/>
      <c r="B441" s="44"/>
      <c r="C441" s="44"/>
      <c r="D441" s="23" t="str">
        <f t="array" ref="D441">IF(C441="","",XLOOKUP(C441,#REF!,#REF!,"NÃO ENCONTRADO"))</f>
        <v/>
      </c>
      <c r="E441" s="23" t="str">
        <f t="array" ref="E441">IF(C441="","",XLOOKUP(C441,#REF!,#REF!,"NÃO ENCONTRADO"))</f>
        <v/>
      </c>
      <c r="F441" s="23" t="str">
        <f t="array" ref="F441">IF(C441="","",XLOOKUP(C441,#REF!,#REF!,"NÃO ENCONTRADO"))</f>
        <v/>
      </c>
      <c r="G441" s="18"/>
      <c r="H441" s="19"/>
      <c r="I441" s="16"/>
      <c r="J441" s="44"/>
      <c r="K441" s="44"/>
      <c r="L441" s="45"/>
      <c r="M441" s="45"/>
      <c r="N441" s="45"/>
      <c r="O441" s="22" t="str">
        <f t="shared" si="16"/>
        <v/>
      </c>
      <c r="P441" s="22"/>
      <c r="Q441" s="45"/>
      <c r="R441" s="45"/>
      <c r="S441" s="45"/>
      <c r="T441" s="24" t="str">
        <f t="shared" si="11"/>
        <v/>
      </c>
      <c r="U441" s="25" t="str">
        <f t="shared" si="12"/>
        <v/>
      </c>
      <c r="V441" s="26" t="str">
        <f t="shared" si="15"/>
        <v/>
      </c>
      <c r="W441" s="23" t="str">
        <f t="shared" si="18"/>
        <v/>
      </c>
      <c r="X441" s="45"/>
    </row>
    <row r="442" spans="1:24" ht="12.75">
      <c r="A442" s="78"/>
      <c r="B442" s="44"/>
      <c r="C442" s="44"/>
      <c r="D442" s="23" t="str">
        <f t="array" ref="D442">IF(C442="","",XLOOKUP(C442,#REF!,#REF!,"NÃO ENCONTRADO"))</f>
        <v/>
      </c>
      <c r="E442" s="23" t="str">
        <f t="array" ref="E442">IF(C442="","",XLOOKUP(C442,#REF!,#REF!,"NÃO ENCONTRADO"))</f>
        <v/>
      </c>
      <c r="F442" s="23" t="str">
        <f t="array" ref="F442">IF(C442="","",XLOOKUP(C442,#REF!,#REF!,"NÃO ENCONTRADO"))</f>
        <v/>
      </c>
      <c r="G442" s="18"/>
      <c r="H442" s="19"/>
      <c r="I442" s="16"/>
      <c r="J442" s="44"/>
      <c r="K442" s="44"/>
      <c r="L442" s="45"/>
      <c r="M442" s="45"/>
      <c r="N442" s="45"/>
      <c r="O442" s="22" t="str">
        <f t="shared" si="16"/>
        <v/>
      </c>
      <c r="P442" s="22"/>
      <c r="Q442" s="45"/>
      <c r="R442" s="45"/>
      <c r="S442" s="45"/>
      <c r="T442" s="24" t="str">
        <f t="shared" si="11"/>
        <v/>
      </c>
      <c r="U442" s="25" t="str">
        <f t="shared" si="12"/>
        <v/>
      </c>
      <c r="V442" s="26" t="str">
        <f t="shared" si="15"/>
        <v/>
      </c>
      <c r="W442" s="23" t="str">
        <f t="shared" si="18"/>
        <v/>
      </c>
      <c r="X442" s="45"/>
    </row>
    <row r="443" spans="1:24" ht="12.75">
      <c r="A443" s="78"/>
      <c r="B443" s="44"/>
      <c r="C443" s="44"/>
      <c r="D443" s="23" t="str">
        <f t="array" ref="D443">IF(C443="","",XLOOKUP(C443,#REF!,#REF!,"NÃO ENCONTRADO"))</f>
        <v/>
      </c>
      <c r="E443" s="23" t="str">
        <f t="array" ref="E443">IF(C443="","",XLOOKUP(C443,#REF!,#REF!,"NÃO ENCONTRADO"))</f>
        <v/>
      </c>
      <c r="F443" s="23" t="str">
        <f t="array" ref="F443">IF(C443="","",XLOOKUP(C443,#REF!,#REF!,"NÃO ENCONTRADO"))</f>
        <v/>
      </c>
      <c r="G443" s="18"/>
      <c r="H443" s="19"/>
      <c r="I443" s="16"/>
      <c r="J443" s="44"/>
      <c r="K443" s="44"/>
      <c r="L443" s="45"/>
      <c r="M443" s="45"/>
      <c r="N443" s="45"/>
      <c r="O443" s="22" t="str">
        <f t="shared" si="16"/>
        <v/>
      </c>
      <c r="P443" s="22"/>
      <c r="Q443" s="45"/>
      <c r="R443" s="45"/>
      <c r="S443" s="45"/>
      <c r="T443" s="24" t="str">
        <f t="shared" si="11"/>
        <v/>
      </c>
      <c r="U443" s="25" t="str">
        <f t="shared" si="12"/>
        <v/>
      </c>
      <c r="V443" s="26" t="str">
        <f t="shared" si="15"/>
        <v/>
      </c>
      <c r="W443" s="23" t="str">
        <f t="shared" si="18"/>
        <v/>
      </c>
      <c r="X443" s="45"/>
    </row>
    <row r="444" spans="1:24" ht="12.75">
      <c r="A444" s="78"/>
      <c r="B444" s="44"/>
      <c r="C444" s="44"/>
      <c r="D444" s="23" t="str">
        <f t="array" ref="D444">IF(C444="","",XLOOKUP(C444,#REF!,#REF!,"NÃO ENCONTRADO"))</f>
        <v/>
      </c>
      <c r="E444" s="23" t="str">
        <f t="array" ref="E444">IF(C444="","",XLOOKUP(C444,#REF!,#REF!,"NÃO ENCONTRADO"))</f>
        <v/>
      </c>
      <c r="F444" s="23" t="str">
        <f t="array" ref="F444">IF(C444="","",XLOOKUP(C444,#REF!,#REF!,"NÃO ENCONTRADO"))</f>
        <v/>
      </c>
      <c r="G444" s="18"/>
      <c r="H444" s="19"/>
      <c r="I444" s="16"/>
      <c r="J444" s="44"/>
      <c r="K444" s="44"/>
      <c r="L444" s="45"/>
      <c r="M444" s="45"/>
      <c r="N444" s="45"/>
      <c r="O444" s="22" t="str">
        <f t="shared" si="16"/>
        <v/>
      </c>
      <c r="P444" s="22"/>
      <c r="Q444" s="45"/>
      <c r="R444" s="45"/>
      <c r="S444" s="45"/>
      <c r="T444" s="24" t="str">
        <f t="shared" si="11"/>
        <v/>
      </c>
      <c r="U444" s="25" t="str">
        <f t="shared" si="12"/>
        <v/>
      </c>
      <c r="V444" s="26" t="str">
        <f t="shared" si="15"/>
        <v/>
      </c>
      <c r="W444" s="23" t="str">
        <f t="shared" si="18"/>
        <v/>
      </c>
      <c r="X444" s="45"/>
    </row>
    <row r="445" spans="1:24" ht="12.75">
      <c r="A445" s="78"/>
      <c r="B445" s="44"/>
      <c r="C445" s="44"/>
      <c r="D445" s="23" t="str">
        <f t="array" ref="D445">IF(C445="","",XLOOKUP(C445,#REF!,#REF!,"NÃO ENCONTRADO"))</f>
        <v/>
      </c>
      <c r="E445" s="23" t="str">
        <f t="array" ref="E445">IF(C445="","",XLOOKUP(C445,#REF!,#REF!,"NÃO ENCONTRADO"))</f>
        <v/>
      </c>
      <c r="F445" s="23" t="str">
        <f t="array" ref="F445">IF(C445="","",XLOOKUP(C445,#REF!,#REF!,"NÃO ENCONTRADO"))</f>
        <v/>
      </c>
      <c r="G445" s="18"/>
      <c r="H445" s="19"/>
      <c r="I445" s="16"/>
      <c r="J445" s="44"/>
      <c r="K445" s="44"/>
      <c r="L445" s="45"/>
      <c r="M445" s="45"/>
      <c r="N445" s="45"/>
      <c r="O445" s="22" t="str">
        <f t="shared" si="16"/>
        <v/>
      </c>
      <c r="P445" s="22"/>
      <c r="Q445" s="45"/>
      <c r="R445" s="45"/>
      <c r="S445" s="45"/>
      <c r="T445" s="24" t="str">
        <f t="shared" si="11"/>
        <v/>
      </c>
      <c r="U445" s="25" t="str">
        <f t="shared" si="12"/>
        <v/>
      </c>
      <c r="V445" s="26" t="str">
        <f t="shared" si="15"/>
        <v/>
      </c>
      <c r="W445" s="23" t="str">
        <f t="shared" si="18"/>
        <v/>
      </c>
      <c r="X445" s="45"/>
    </row>
    <row r="446" spans="1:24" ht="12.75">
      <c r="A446" s="78"/>
      <c r="B446" s="44"/>
      <c r="C446" s="44"/>
      <c r="D446" s="23" t="str">
        <f t="array" ref="D446">IF(C446="","",XLOOKUP(C446,#REF!,#REF!,"NÃO ENCONTRADO"))</f>
        <v/>
      </c>
      <c r="E446" s="23" t="str">
        <f t="array" ref="E446">IF(C446="","",XLOOKUP(C446,#REF!,#REF!,"NÃO ENCONTRADO"))</f>
        <v/>
      </c>
      <c r="F446" s="23" t="str">
        <f t="array" ref="F446">IF(C446="","",XLOOKUP(C446,#REF!,#REF!,"NÃO ENCONTRADO"))</f>
        <v/>
      </c>
      <c r="G446" s="18"/>
      <c r="H446" s="19"/>
      <c r="I446" s="16"/>
      <c r="J446" s="44"/>
      <c r="K446" s="44"/>
      <c r="L446" s="45"/>
      <c r="M446" s="45"/>
      <c r="N446" s="45"/>
      <c r="O446" s="22" t="str">
        <f t="shared" si="16"/>
        <v/>
      </c>
      <c r="P446" s="22"/>
      <c r="Q446" s="45"/>
      <c r="R446" s="45"/>
      <c r="S446" s="45"/>
      <c r="T446" s="24" t="str">
        <f t="shared" si="11"/>
        <v/>
      </c>
      <c r="U446" s="25" t="str">
        <f t="shared" si="12"/>
        <v/>
      </c>
      <c r="V446" s="26" t="str">
        <f t="shared" si="15"/>
        <v/>
      </c>
      <c r="W446" s="23" t="str">
        <f t="shared" si="18"/>
        <v/>
      </c>
      <c r="X446" s="45"/>
    </row>
    <row r="447" spans="1:24" ht="12.75">
      <c r="A447" s="78"/>
      <c r="B447" s="44"/>
      <c r="C447" s="44"/>
      <c r="D447" s="23" t="str">
        <f t="array" ref="D447">IF(C447="","",XLOOKUP(C447,#REF!,#REF!,"NÃO ENCONTRADO"))</f>
        <v/>
      </c>
      <c r="E447" s="23" t="str">
        <f t="array" ref="E447">IF(C447="","",XLOOKUP(C447,#REF!,#REF!,"NÃO ENCONTRADO"))</f>
        <v/>
      </c>
      <c r="F447" s="23" t="str">
        <f t="array" ref="F447">IF(C447="","",XLOOKUP(C447,#REF!,#REF!,"NÃO ENCONTRADO"))</f>
        <v/>
      </c>
      <c r="G447" s="18"/>
      <c r="H447" s="19"/>
      <c r="I447" s="16"/>
      <c r="J447" s="44"/>
      <c r="K447" s="44"/>
      <c r="L447" s="45"/>
      <c r="M447" s="45"/>
      <c r="N447" s="45"/>
      <c r="O447" s="22" t="str">
        <f t="shared" si="16"/>
        <v/>
      </c>
      <c r="P447" s="22"/>
      <c r="Q447" s="45"/>
      <c r="R447" s="45"/>
      <c r="S447" s="45"/>
      <c r="T447" s="24" t="str">
        <f t="shared" si="11"/>
        <v/>
      </c>
      <c r="U447" s="25" t="str">
        <f t="shared" si="12"/>
        <v/>
      </c>
      <c r="V447" s="26" t="str">
        <f t="shared" si="15"/>
        <v/>
      </c>
      <c r="W447" s="23" t="str">
        <f t="shared" si="18"/>
        <v/>
      </c>
      <c r="X447" s="45"/>
    </row>
    <row r="448" spans="1:24" ht="12.75">
      <c r="A448" s="78"/>
      <c r="B448" s="44"/>
      <c r="C448" s="44"/>
      <c r="D448" s="23" t="str">
        <f t="array" ref="D448">IF(C448="","",XLOOKUP(C448,#REF!,#REF!,"NÃO ENCONTRADO"))</f>
        <v/>
      </c>
      <c r="E448" s="23" t="str">
        <f t="array" ref="E448">IF(C448="","",XLOOKUP(C448,#REF!,#REF!,"NÃO ENCONTRADO"))</f>
        <v/>
      </c>
      <c r="F448" s="23" t="str">
        <f t="array" ref="F448">IF(C448="","",XLOOKUP(C448,#REF!,#REF!,"NÃO ENCONTRADO"))</f>
        <v/>
      </c>
      <c r="G448" s="18"/>
      <c r="H448" s="19"/>
      <c r="I448" s="16"/>
      <c r="J448" s="44"/>
      <c r="K448" s="44"/>
      <c r="L448" s="45"/>
      <c r="M448" s="45"/>
      <c r="N448" s="45"/>
      <c r="O448" s="22" t="str">
        <f t="shared" si="16"/>
        <v/>
      </c>
      <c r="P448" s="22"/>
      <c r="Q448" s="45"/>
      <c r="R448" s="45"/>
      <c r="S448" s="45"/>
      <c r="T448" s="24" t="str">
        <f t="shared" si="11"/>
        <v/>
      </c>
      <c r="U448" s="25" t="str">
        <f t="shared" si="12"/>
        <v/>
      </c>
      <c r="V448" s="26" t="str">
        <f t="shared" si="15"/>
        <v/>
      </c>
      <c r="W448" s="23" t="str">
        <f t="shared" si="18"/>
        <v/>
      </c>
      <c r="X448" s="45"/>
    </row>
    <row r="449" spans="1:24" ht="12.75">
      <c r="A449" s="78"/>
      <c r="B449" s="44"/>
      <c r="C449" s="44"/>
      <c r="D449" s="23" t="str">
        <f t="array" ref="D449">IF(C449="","",XLOOKUP(C449,#REF!,#REF!,"NÃO ENCONTRADO"))</f>
        <v/>
      </c>
      <c r="E449" s="23" t="str">
        <f t="array" ref="E449">IF(C449="","",XLOOKUP(C449,#REF!,#REF!,"NÃO ENCONTRADO"))</f>
        <v/>
      </c>
      <c r="F449" s="23" t="str">
        <f t="array" ref="F449">IF(C449="","",XLOOKUP(C449,#REF!,#REF!,"NÃO ENCONTRADO"))</f>
        <v/>
      </c>
      <c r="G449" s="18"/>
      <c r="H449" s="19"/>
      <c r="I449" s="16"/>
      <c r="J449" s="44"/>
      <c r="K449" s="44"/>
      <c r="L449" s="45"/>
      <c r="M449" s="45"/>
      <c r="N449" s="45"/>
      <c r="O449" s="22" t="str">
        <f t="shared" si="16"/>
        <v/>
      </c>
      <c r="P449" s="22"/>
      <c r="Q449" s="45"/>
      <c r="R449" s="45"/>
      <c r="S449" s="45"/>
      <c r="T449" s="24" t="str">
        <f t="shared" si="11"/>
        <v/>
      </c>
      <c r="U449" s="25" t="str">
        <f t="shared" si="12"/>
        <v/>
      </c>
      <c r="V449" s="26" t="str">
        <f t="shared" si="15"/>
        <v/>
      </c>
      <c r="W449" s="23" t="str">
        <f t="shared" si="18"/>
        <v/>
      </c>
      <c r="X449" s="45"/>
    </row>
    <row r="450" spans="1:24" ht="12.75">
      <c r="A450" s="78"/>
      <c r="B450" s="44"/>
      <c r="C450" s="44"/>
      <c r="D450" s="23" t="str">
        <f t="array" ref="D450">IF(C450="","",XLOOKUP(C450,#REF!,#REF!,"NÃO ENCONTRADO"))</f>
        <v/>
      </c>
      <c r="E450" s="23" t="str">
        <f t="array" ref="E450">IF(C450="","",XLOOKUP(C450,#REF!,#REF!,"NÃO ENCONTRADO"))</f>
        <v/>
      </c>
      <c r="F450" s="23" t="str">
        <f t="array" ref="F450">IF(C450="","",XLOOKUP(C450,#REF!,#REF!,"NÃO ENCONTRADO"))</f>
        <v/>
      </c>
      <c r="G450" s="18"/>
      <c r="H450" s="19"/>
      <c r="I450" s="16"/>
      <c r="J450" s="44"/>
      <c r="K450" s="44"/>
      <c r="L450" s="45"/>
      <c r="M450" s="45"/>
      <c r="N450" s="45"/>
      <c r="O450" s="22" t="str">
        <f t="shared" si="16"/>
        <v/>
      </c>
      <c r="P450" s="22"/>
      <c r="Q450" s="45"/>
      <c r="R450" s="45"/>
      <c r="S450" s="45"/>
      <c r="T450" s="24" t="str">
        <f t="shared" si="11"/>
        <v/>
      </c>
      <c r="U450" s="25" t="str">
        <f t="shared" si="12"/>
        <v/>
      </c>
      <c r="V450" s="26" t="str">
        <f t="shared" si="15"/>
        <v/>
      </c>
      <c r="W450" s="23" t="str">
        <f t="shared" si="18"/>
        <v/>
      </c>
      <c r="X450" s="45"/>
    </row>
    <row r="451" spans="1:24" ht="12.75">
      <c r="A451" s="78"/>
      <c r="B451" s="44"/>
      <c r="C451" s="44"/>
      <c r="D451" s="23" t="str">
        <f t="array" ref="D451">IF(C451="","",XLOOKUP(C451,#REF!,#REF!,"NÃO ENCONTRADO"))</f>
        <v/>
      </c>
      <c r="E451" s="23" t="str">
        <f t="array" ref="E451">IF(C451="","",XLOOKUP(C451,#REF!,#REF!,"NÃO ENCONTRADO"))</f>
        <v/>
      </c>
      <c r="F451" s="23" t="str">
        <f t="array" ref="F451">IF(C451="","",XLOOKUP(C451,#REF!,#REF!,"NÃO ENCONTRADO"))</f>
        <v/>
      </c>
      <c r="G451" s="18"/>
      <c r="H451" s="19"/>
      <c r="I451" s="16"/>
      <c r="J451" s="44"/>
      <c r="K451" s="44"/>
      <c r="L451" s="45"/>
      <c r="M451" s="45"/>
      <c r="N451" s="45"/>
      <c r="O451" s="22" t="str">
        <f t="shared" si="16"/>
        <v/>
      </c>
      <c r="P451" s="22"/>
      <c r="Q451" s="45"/>
      <c r="R451" s="45"/>
      <c r="S451" s="45"/>
      <c r="T451" s="24" t="str">
        <f t="shared" si="11"/>
        <v/>
      </c>
      <c r="U451" s="25" t="str">
        <f t="shared" si="12"/>
        <v/>
      </c>
      <c r="V451" s="26" t="str">
        <f t="shared" si="15"/>
        <v/>
      </c>
      <c r="W451" s="23" t="str">
        <f t="shared" si="18"/>
        <v/>
      </c>
      <c r="X451" s="45"/>
    </row>
    <row r="452" spans="1:24" ht="12.75">
      <c r="A452" s="78"/>
      <c r="B452" s="44"/>
      <c r="C452" s="44"/>
      <c r="D452" s="23" t="str">
        <f t="array" ref="D452">IF(C452="","",XLOOKUP(C452,#REF!,#REF!,"NÃO ENCONTRADO"))</f>
        <v/>
      </c>
      <c r="E452" s="23" t="str">
        <f t="array" ref="E452">IF(C452="","",XLOOKUP(C452,#REF!,#REF!,"NÃO ENCONTRADO"))</f>
        <v/>
      </c>
      <c r="F452" s="23" t="str">
        <f t="array" ref="F452">IF(C452="","",XLOOKUP(C452,#REF!,#REF!,"NÃO ENCONTRADO"))</f>
        <v/>
      </c>
      <c r="G452" s="18"/>
      <c r="H452" s="19"/>
      <c r="I452" s="16"/>
      <c r="J452" s="44"/>
      <c r="K452" s="44"/>
      <c r="L452" s="45"/>
      <c r="M452" s="45"/>
      <c r="N452" s="45"/>
      <c r="O452" s="22" t="str">
        <f t="shared" si="16"/>
        <v/>
      </c>
      <c r="P452" s="22"/>
      <c r="Q452" s="45"/>
      <c r="R452" s="45"/>
      <c r="S452" s="45"/>
      <c r="T452" s="24" t="str">
        <f t="shared" si="11"/>
        <v/>
      </c>
      <c r="U452" s="25" t="str">
        <f t="shared" si="12"/>
        <v/>
      </c>
      <c r="V452" s="26" t="str">
        <f t="shared" si="15"/>
        <v/>
      </c>
      <c r="W452" s="23" t="str">
        <f t="shared" si="18"/>
        <v/>
      </c>
      <c r="X452" s="45"/>
    </row>
    <row r="453" spans="1:24" ht="12.75">
      <c r="A453" s="78"/>
      <c r="B453" s="44"/>
      <c r="C453" s="44"/>
      <c r="D453" s="23" t="str">
        <f t="array" ref="D453">IF(C453="","",XLOOKUP(C453,#REF!,#REF!,"NÃO ENCONTRADO"))</f>
        <v/>
      </c>
      <c r="E453" s="23" t="str">
        <f t="array" ref="E453">IF(C453="","",XLOOKUP(C453,#REF!,#REF!,"NÃO ENCONTRADO"))</f>
        <v/>
      </c>
      <c r="F453" s="23" t="str">
        <f t="array" ref="F453">IF(C453="","",XLOOKUP(C453,#REF!,#REF!,"NÃO ENCONTRADO"))</f>
        <v/>
      </c>
      <c r="G453" s="18"/>
      <c r="H453" s="19"/>
      <c r="I453" s="16"/>
      <c r="J453" s="44"/>
      <c r="K453" s="44"/>
      <c r="L453" s="45"/>
      <c r="M453" s="45"/>
      <c r="N453" s="45"/>
      <c r="O453" s="22" t="str">
        <f t="shared" si="16"/>
        <v/>
      </c>
      <c r="P453" s="22"/>
      <c r="Q453" s="45"/>
      <c r="R453" s="45"/>
      <c r="S453" s="45"/>
      <c r="T453" s="24" t="str">
        <f t="shared" si="11"/>
        <v/>
      </c>
      <c r="U453" s="25" t="str">
        <f t="shared" si="12"/>
        <v/>
      </c>
      <c r="V453" s="26" t="str">
        <f t="shared" si="15"/>
        <v/>
      </c>
      <c r="W453" s="23" t="str">
        <f t="shared" si="18"/>
        <v/>
      </c>
      <c r="X453" s="45"/>
    </row>
    <row r="454" spans="1:24" ht="12.75">
      <c r="A454" s="78"/>
      <c r="B454" s="44"/>
      <c r="C454" s="44"/>
      <c r="D454" s="23" t="str">
        <f t="array" ref="D454">IF(C454="","",XLOOKUP(C454,#REF!,#REF!,"NÃO ENCONTRADO"))</f>
        <v/>
      </c>
      <c r="E454" s="23" t="str">
        <f t="array" ref="E454">IF(C454="","",XLOOKUP(C454,#REF!,#REF!,"NÃO ENCONTRADO"))</f>
        <v/>
      </c>
      <c r="F454" s="23" t="str">
        <f t="array" ref="F454">IF(C454="","",XLOOKUP(C454,#REF!,#REF!,"NÃO ENCONTRADO"))</f>
        <v/>
      </c>
      <c r="G454" s="18"/>
      <c r="H454" s="19"/>
      <c r="I454" s="16"/>
      <c r="J454" s="44"/>
      <c r="K454" s="44"/>
      <c r="L454" s="45"/>
      <c r="M454" s="45"/>
      <c r="N454" s="45"/>
      <c r="O454" s="22" t="str">
        <f t="shared" si="16"/>
        <v/>
      </c>
      <c r="P454" s="22"/>
      <c r="Q454" s="45"/>
      <c r="R454" s="45"/>
      <c r="S454" s="45"/>
      <c r="T454" s="24" t="str">
        <f t="shared" si="11"/>
        <v/>
      </c>
      <c r="U454" s="25" t="str">
        <f t="shared" si="12"/>
        <v/>
      </c>
      <c r="V454" s="26" t="str">
        <f t="shared" si="15"/>
        <v/>
      </c>
      <c r="W454" s="23" t="str">
        <f t="shared" si="18"/>
        <v/>
      </c>
      <c r="X454" s="45"/>
    </row>
    <row r="455" spans="1:24" ht="12.75">
      <c r="A455" s="78"/>
      <c r="B455" s="44"/>
      <c r="C455" s="44"/>
      <c r="D455" s="23" t="str">
        <f t="array" ref="D455">IF(C455="","",XLOOKUP(C455,#REF!,#REF!,"NÃO ENCONTRADO"))</f>
        <v/>
      </c>
      <c r="E455" s="23" t="str">
        <f t="array" ref="E455">IF(C455="","",XLOOKUP(C455,#REF!,#REF!,"NÃO ENCONTRADO"))</f>
        <v/>
      </c>
      <c r="F455" s="23" t="str">
        <f t="array" ref="F455">IF(C455="","",XLOOKUP(C455,#REF!,#REF!,"NÃO ENCONTRADO"))</f>
        <v/>
      </c>
      <c r="G455" s="18"/>
      <c r="H455" s="19"/>
      <c r="I455" s="16"/>
      <c r="J455" s="44"/>
      <c r="K455" s="44"/>
      <c r="L455" s="45"/>
      <c r="M455" s="45"/>
      <c r="N455" s="45"/>
      <c r="O455" s="22" t="str">
        <f t="shared" si="16"/>
        <v/>
      </c>
      <c r="P455" s="22"/>
      <c r="Q455" s="45"/>
      <c r="R455" s="45"/>
      <c r="S455" s="45"/>
      <c r="T455" s="24" t="str">
        <f t="shared" si="11"/>
        <v/>
      </c>
      <c r="U455" s="25" t="str">
        <f t="shared" si="12"/>
        <v/>
      </c>
      <c r="V455" s="26" t="str">
        <f t="shared" si="15"/>
        <v/>
      </c>
      <c r="W455" s="23" t="str">
        <f t="shared" si="18"/>
        <v/>
      </c>
      <c r="X455" s="45"/>
    </row>
    <row r="456" spans="1:24" ht="12.75">
      <c r="A456" s="78"/>
      <c r="B456" s="44"/>
      <c r="C456" s="44"/>
      <c r="D456" s="23" t="str">
        <f t="array" ref="D456">IF(C456="","",XLOOKUP(C456,#REF!,#REF!,"NÃO ENCONTRADO"))</f>
        <v/>
      </c>
      <c r="E456" s="23" t="str">
        <f t="array" ref="E456">IF(C456="","",XLOOKUP(C456,#REF!,#REF!,"NÃO ENCONTRADO"))</f>
        <v/>
      </c>
      <c r="F456" s="23" t="str">
        <f t="array" ref="F456">IF(C456="","",XLOOKUP(C456,#REF!,#REF!,"NÃO ENCONTRADO"))</f>
        <v/>
      </c>
      <c r="G456" s="18"/>
      <c r="H456" s="19"/>
      <c r="I456" s="16"/>
      <c r="J456" s="44"/>
      <c r="K456" s="44"/>
      <c r="L456" s="45"/>
      <c r="M456" s="45"/>
      <c r="N456" s="45"/>
      <c r="O456" s="22" t="str">
        <f t="shared" si="16"/>
        <v/>
      </c>
      <c r="P456" s="22"/>
      <c r="Q456" s="45"/>
      <c r="R456" s="45"/>
      <c r="S456" s="45"/>
      <c r="T456" s="24" t="str">
        <f t="shared" si="11"/>
        <v/>
      </c>
      <c r="U456" s="25" t="str">
        <f t="shared" si="12"/>
        <v/>
      </c>
      <c r="V456" s="26" t="str">
        <f t="shared" si="15"/>
        <v/>
      </c>
      <c r="W456" s="23" t="str">
        <f t="shared" si="18"/>
        <v/>
      </c>
      <c r="X456" s="45"/>
    </row>
    <row r="457" spans="1:24" ht="12.75">
      <c r="A457" s="78"/>
      <c r="B457" s="44"/>
      <c r="C457" s="44"/>
      <c r="D457" s="23" t="str">
        <f t="array" ref="D457">IF(C457="","",XLOOKUP(C457,#REF!,#REF!,"NÃO ENCONTRADO"))</f>
        <v/>
      </c>
      <c r="E457" s="23" t="str">
        <f t="array" ref="E457">IF(C457="","",XLOOKUP(C457,#REF!,#REF!,"NÃO ENCONTRADO"))</f>
        <v/>
      </c>
      <c r="F457" s="23" t="str">
        <f t="array" ref="F457">IF(C457="","",XLOOKUP(C457,#REF!,#REF!,"NÃO ENCONTRADO"))</f>
        <v/>
      </c>
      <c r="G457" s="18"/>
      <c r="H457" s="19"/>
      <c r="I457" s="16"/>
      <c r="J457" s="44"/>
      <c r="K457" s="44"/>
      <c r="L457" s="45"/>
      <c r="M457" s="45"/>
      <c r="N457" s="45"/>
      <c r="O457" s="22" t="str">
        <f t="shared" si="16"/>
        <v/>
      </c>
      <c r="P457" s="22"/>
      <c r="Q457" s="45"/>
      <c r="R457" s="45"/>
      <c r="S457" s="45"/>
      <c r="T457" s="24" t="str">
        <f t="shared" si="11"/>
        <v/>
      </c>
      <c r="U457" s="25" t="str">
        <f t="shared" si="12"/>
        <v/>
      </c>
      <c r="V457" s="26" t="str">
        <f t="shared" si="15"/>
        <v/>
      </c>
      <c r="W457" s="23" t="str">
        <f t="shared" si="18"/>
        <v/>
      </c>
      <c r="X457" s="45"/>
    </row>
    <row r="458" spans="1:24" ht="12.75">
      <c r="A458" s="78"/>
      <c r="B458" s="44"/>
      <c r="C458" s="44"/>
      <c r="D458" s="23" t="str">
        <f t="array" ref="D458">IF(C458="","",XLOOKUP(C458,#REF!,#REF!,"NÃO ENCONTRADO"))</f>
        <v/>
      </c>
      <c r="E458" s="23" t="str">
        <f t="array" ref="E458">IF(C458="","",XLOOKUP(C458,#REF!,#REF!,"NÃO ENCONTRADO"))</f>
        <v/>
      </c>
      <c r="F458" s="23" t="str">
        <f t="array" ref="F458">IF(C458="","",XLOOKUP(C458,#REF!,#REF!,"NÃO ENCONTRADO"))</f>
        <v/>
      </c>
      <c r="G458" s="18"/>
      <c r="H458" s="19"/>
      <c r="I458" s="16"/>
      <c r="J458" s="44"/>
      <c r="K458" s="44"/>
      <c r="L458" s="45"/>
      <c r="M458" s="45"/>
      <c r="N458" s="45"/>
      <c r="O458" s="22" t="str">
        <f t="shared" si="16"/>
        <v/>
      </c>
      <c r="P458" s="22"/>
      <c r="Q458" s="45"/>
      <c r="R458" s="45"/>
      <c r="S458" s="45"/>
      <c r="T458" s="24" t="str">
        <f t="shared" si="11"/>
        <v/>
      </c>
      <c r="U458" s="25" t="str">
        <f t="shared" si="12"/>
        <v/>
      </c>
      <c r="V458" s="26" t="str">
        <f t="shared" si="15"/>
        <v/>
      </c>
      <c r="W458" s="23" t="str">
        <f t="shared" si="18"/>
        <v/>
      </c>
      <c r="X458" s="45"/>
    </row>
    <row r="459" spans="1:24" ht="12.75">
      <c r="A459" s="78"/>
      <c r="B459" s="44"/>
      <c r="C459" s="44"/>
      <c r="D459" s="23" t="str">
        <f t="array" ref="D459">IF(C459="","",XLOOKUP(C459,#REF!,#REF!,"NÃO ENCONTRADO"))</f>
        <v/>
      </c>
      <c r="E459" s="23" t="str">
        <f t="array" ref="E459">IF(C459="","",XLOOKUP(C459,#REF!,#REF!,"NÃO ENCONTRADO"))</f>
        <v/>
      </c>
      <c r="F459" s="23" t="str">
        <f t="array" ref="F459">IF(C459="","",XLOOKUP(C459,#REF!,#REF!,"NÃO ENCONTRADO"))</f>
        <v/>
      </c>
      <c r="G459" s="18"/>
      <c r="H459" s="19"/>
      <c r="I459" s="16"/>
      <c r="J459" s="44"/>
      <c r="K459" s="44"/>
      <c r="L459" s="45"/>
      <c r="M459" s="45"/>
      <c r="N459" s="45"/>
      <c r="O459" s="22" t="str">
        <f t="shared" si="16"/>
        <v/>
      </c>
      <c r="P459" s="22"/>
      <c r="Q459" s="45"/>
      <c r="R459" s="45"/>
      <c r="S459" s="45"/>
      <c r="T459" s="24" t="str">
        <f t="shared" si="11"/>
        <v/>
      </c>
      <c r="U459" s="25" t="str">
        <f t="shared" si="12"/>
        <v/>
      </c>
      <c r="V459" s="26" t="str">
        <f t="shared" si="15"/>
        <v/>
      </c>
      <c r="W459" s="23" t="str">
        <f t="shared" si="18"/>
        <v/>
      </c>
      <c r="X459" s="45"/>
    </row>
    <row r="460" spans="1:24" ht="12.75">
      <c r="A460" s="78"/>
      <c r="B460" s="44"/>
      <c r="C460" s="44"/>
      <c r="D460" s="23" t="str">
        <f t="array" ref="D460">IF(C460="","",XLOOKUP(C460,#REF!,#REF!,"NÃO ENCONTRADO"))</f>
        <v/>
      </c>
      <c r="E460" s="23" t="str">
        <f t="array" ref="E460">IF(C460="","",XLOOKUP(C460,#REF!,#REF!,"NÃO ENCONTRADO"))</f>
        <v/>
      </c>
      <c r="F460" s="23" t="str">
        <f t="array" ref="F460">IF(C460="","",XLOOKUP(C460,#REF!,#REF!,"NÃO ENCONTRADO"))</f>
        <v/>
      </c>
      <c r="G460" s="18"/>
      <c r="H460" s="19"/>
      <c r="I460" s="16"/>
      <c r="J460" s="44"/>
      <c r="K460" s="44"/>
      <c r="L460" s="45"/>
      <c r="M460" s="45"/>
      <c r="N460" s="45"/>
      <c r="O460" s="22" t="str">
        <f t="shared" si="16"/>
        <v/>
      </c>
      <c r="P460" s="22"/>
      <c r="Q460" s="45"/>
      <c r="R460" s="45"/>
      <c r="S460" s="45"/>
      <c r="T460" s="24" t="str">
        <f t="shared" si="11"/>
        <v/>
      </c>
      <c r="U460" s="25" t="str">
        <f t="shared" si="12"/>
        <v/>
      </c>
      <c r="V460" s="26" t="str">
        <f t="shared" si="15"/>
        <v/>
      </c>
      <c r="W460" s="23" t="str">
        <f t="shared" si="18"/>
        <v/>
      </c>
      <c r="X460" s="45"/>
    </row>
    <row r="461" spans="1:24" ht="12.75">
      <c r="A461" s="78"/>
      <c r="B461" s="44"/>
      <c r="C461" s="44"/>
      <c r="D461" s="23" t="str">
        <f t="array" ref="D461">IF(C461="","",XLOOKUP(C461,#REF!,#REF!,"NÃO ENCONTRADO"))</f>
        <v/>
      </c>
      <c r="E461" s="23" t="str">
        <f t="array" ref="E461">IF(C461="","",XLOOKUP(C461,#REF!,#REF!,"NÃO ENCONTRADO"))</f>
        <v/>
      </c>
      <c r="F461" s="23" t="str">
        <f t="array" ref="F461">IF(C461="","",XLOOKUP(C461,#REF!,#REF!,"NÃO ENCONTRADO"))</f>
        <v/>
      </c>
      <c r="G461" s="18"/>
      <c r="H461" s="19"/>
      <c r="I461" s="16"/>
      <c r="J461" s="44"/>
      <c r="K461" s="44"/>
      <c r="L461" s="45"/>
      <c r="M461" s="45"/>
      <c r="N461" s="45"/>
      <c r="O461" s="22" t="str">
        <f t="shared" si="16"/>
        <v/>
      </c>
      <c r="P461" s="22"/>
      <c r="Q461" s="45"/>
      <c r="R461" s="45"/>
      <c r="S461" s="45"/>
      <c r="T461" s="24" t="str">
        <f t="shared" si="11"/>
        <v/>
      </c>
      <c r="U461" s="25" t="str">
        <f t="shared" si="12"/>
        <v/>
      </c>
      <c r="V461" s="26" t="str">
        <f t="shared" si="15"/>
        <v/>
      </c>
      <c r="W461" s="23" t="str">
        <f t="shared" si="18"/>
        <v/>
      </c>
      <c r="X461" s="45"/>
    </row>
    <row r="462" spans="1:24" ht="12.75">
      <c r="A462" s="78"/>
      <c r="B462" s="44"/>
      <c r="C462" s="44"/>
      <c r="D462" s="23" t="str">
        <f t="array" ref="D462">IF(C462="","",XLOOKUP(C462,#REF!,#REF!,"NÃO ENCONTRADO"))</f>
        <v/>
      </c>
      <c r="E462" s="23" t="str">
        <f t="array" ref="E462">IF(C462="","",XLOOKUP(C462,#REF!,#REF!,"NÃO ENCONTRADO"))</f>
        <v/>
      </c>
      <c r="F462" s="23" t="str">
        <f t="array" ref="F462">IF(C462="","",XLOOKUP(C462,#REF!,#REF!,"NÃO ENCONTRADO"))</f>
        <v/>
      </c>
      <c r="G462" s="18"/>
      <c r="H462" s="19"/>
      <c r="I462" s="16"/>
      <c r="J462" s="44"/>
      <c r="K462" s="44"/>
      <c r="L462" s="45"/>
      <c r="M462" s="45"/>
      <c r="N462" s="45"/>
      <c r="O462" s="22" t="str">
        <f t="shared" si="16"/>
        <v/>
      </c>
      <c r="P462" s="22"/>
      <c r="Q462" s="45"/>
      <c r="R462" s="45"/>
      <c r="S462" s="45"/>
      <c r="T462" s="24" t="str">
        <f t="shared" si="11"/>
        <v/>
      </c>
      <c r="U462" s="25" t="str">
        <f t="shared" si="12"/>
        <v/>
      </c>
      <c r="V462" s="26" t="str">
        <f t="shared" si="15"/>
        <v/>
      </c>
      <c r="W462" s="23" t="str">
        <f t="shared" si="18"/>
        <v/>
      </c>
      <c r="X462" s="45"/>
    </row>
    <row r="463" spans="1:24" ht="12.75">
      <c r="A463" s="78"/>
      <c r="B463" s="44"/>
      <c r="C463" s="44"/>
      <c r="D463" s="23" t="str">
        <f t="array" ref="D463">IF(C463="","",XLOOKUP(C463,#REF!,#REF!,"NÃO ENCONTRADO"))</f>
        <v/>
      </c>
      <c r="E463" s="23" t="str">
        <f t="array" ref="E463">IF(C463="","",XLOOKUP(C463,#REF!,#REF!,"NÃO ENCONTRADO"))</f>
        <v/>
      </c>
      <c r="F463" s="23" t="str">
        <f t="array" ref="F463">IF(C463="","",XLOOKUP(C463,#REF!,#REF!,"NÃO ENCONTRADO"))</f>
        <v/>
      </c>
      <c r="G463" s="18"/>
      <c r="H463" s="19"/>
      <c r="I463" s="16"/>
      <c r="J463" s="44"/>
      <c r="K463" s="44"/>
      <c r="L463" s="45"/>
      <c r="M463" s="45"/>
      <c r="N463" s="45"/>
      <c r="O463" s="22" t="str">
        <f t="shared" si="16"/>
        <v/>
      </c>
      <c r="P463" s="22"/>
      <c r="Q463" s="45"/>
      <c r="R463" s="45"/>
      <c r="S463" s="45"/>
      <c r="T463" s="24" t="str">
        <f t="shared" si="11"/>
        <v/>
      </c>
      <c r="U463" s="25" t="str">
        <f t="shared" si="12"/>
        <v/>
      </c>
      <c r="V463" s="26" t="str">
        <f t="shared" si="15"/>
        <v/>
      </c>
      <c r="W463" s="23" t="str">
        <f t="shared" si="18"/>
        <v/>
      </c>
      <c r="X463" s="45"/>
    </row>
    <row r="464" spans="1:24" ht="12.75">
      <c r="A464" s="78"/>
      <c r="B464" s="44"/>
      <c r="C464" s="44"/>
      <c r="D464" s="23" t="str">
        <f t="array" ref="D464">IF(C464="","",XLOOKUP(C464,#REF!,#REF!,"NÃO ENCONTRADO"))</f>
        <v/>
      </c>
      <c r="E464" s="23" t="str">
        <f t="array" ref="E464">IF(C464="","",XLOOKUP(C464,#REF!,#REF!,"NÃO ENCONTRADO"))</f>
        <v/>
      </c>
      <c r="F464" s="23" t="str">
        <f t="array" ref="F464">IF(C464="","",XLOOKUP(C464,#REF!,#REF!,"NÃO ENCONTRADO"))</f>
        <v/>
      </c>
      <c r="G464" s="18"/>
      <c r="H464" s="19"/>
      <c r="I464" s="16"/>
      <c r="J464" s="44"/>
      <c r="K464" s="44"/>
      <c r="L464" s="45"/>
      <c r="M464" s="45"/>
      <c r="N464" s="45"/>
      <c r="O464" s="22" t="str">
        <f t="shared" si="16"/>
        <v/>
      </c>
      <c r="P464" s="22"/>
      <c r="Q464" s="45"/>
      <c r="R464" s="45"/>
      <c r="S464" s="45"/>
      <c r="T464" s="24" t="str">
        <f t="shared" si="11"/>
        <v/>
      </c>
      <c r="U464" s="25" t="str">
        <f t="shared" si="12"/>
        <v/>
      </c>
      <c r="V464" s="26" t="str">
        <f t="shared" si="15"/>
        <v/>
      </c>
      <c r="W464" s="23" t="str">
        <f t="shared" si="18"/>
        <v/>
      </c>
      <c r="X464" s="45"/>
    </row>
    <row r="465" spans="1:24" ht="12.75">
      <c r="A465" s="78"/>
      <c r="B465" s="44"/>
      <c r="C465" s="44"/>
      <c r="D465" s="23" t="str">
        <f t="array" ref="D465">IF(C465="","",XLOOKUP(C465,#REF!,#REF!,"NÃO ENCONTRADO"))</f>
        <v/>
      </c>
      <c r="E465" s="23" t="str">
        <f t="array" ref="E465">IF(C465="","",XLOOKUP(C465,#REF!,#REF!,"NÃO ENCONTRADO"))</f>
        <v/>
      </c>
      <c r="F465" s="23" t="str">
        <f t="array" ref="F465">IF(C465="","",XLOOKUP(C465,#REF!,#REF!,"NÃO ENCONTRADO"))</f>
        <v/>
      </c>
      <c r="G465" s="18"/>
      <c r="H465" s="19"/>
      <c r="I465" s="16"/>
      <c r="J465" s="44"/>
      <c r="K465" s="44"/>
      <c r="L465" s="45"/>
      <c r="M465" s="45"/>
      <c r="N465" s="45"/>
      <c r="O465" s="22" t="str">
        <f t="shared" si="16"/>
        <v/>
      </c>
      <c r="P465" s="22"/>
      <c r="Q465" s="45"/>
      <c r="R465" s="45"/>
      <c r="S465" s="45"/>
      <c r="T465" s="24" t="str">
        <f t="shared" si="11"/>
        <v/>
      </c>
      <c r="U465" s="25" t="str">
        <f t="shared" si="12"/>
        <v/>
      </c>
      <c r="V465" s="26" t="str">
        <f t="shared" si="15"/>
        <v/>
      </c>
      <c r="W465" s="23" t="str">
        <f t="shared" si="18"/>
        <v/>
      </c>
      <c r="X465" s="45"/>
    </row>
    <row r="466" spans="1:24" ht="12.75">
      <c r="A466" s="78"/>
      <c r="B466" s="44"/>
      <c r="C466" s="44"/>
      <c r="D466" s="23" t="str">
        <f t="array" ref="D466">IF(C466="","",XLOOKUP(C466,#REF!,#REF!,"NÃO ENCONTRADO"))</f>
        <v/>
      </c>
      <c r="E466" s="23" t="str">
        <f t="array" ref="E466">IF(C466="","",XLOOKUP(C466,#REF!,#REF!,"NÃO ENCONTRADO"))</f>
        <v/>
      </c>
      <c r="F466" s="23" t="str">
        <f t="array" ref="F466">IF(C466="","",XLOOKUP(C466,#REF!,#REF!,"NÃO ENCONTRADO"))</f>
        <v/>
      </c>
      <c r="G466" s="18"/>
      <c r="H466" s="19"/>
      <c r="I466" s="16"/>
      <c r="J466" s="44"/>
      <c r="K466" s="44"/>
      <c r="L466" s="45"/>
      <c r="M466" s="45"/>
      <c r="N466" s="45"/>
      <c r="O466" s="22" t="str">
        <f t="shared" si="16"/>
        <v/>
      </c>
      <c r="P466" s="22"/>
      <c r="Q466" s="45"/>
      <c r="R466" s="45"/>
      <c r="S466" s="45"/>
      <c r="T466" s="24" t="str">
        <f t="shared" si="11"/>
        <v/>
      </c>
      <c r="U466" s="25" t="str">
        <f t="shared" si="12"/>
        <v/>
      </c>
      <c r="V466" s="26" t="str">
        <f t="shared" si="15"/>
        <v/>
      </c>
      <c r="W466" s="23" t="str">
        <f t="shared" si="18"/>
        <v/>
      </c>
      <c r="X466" s="45"/>
    </row>
    <row r="467" spans="1:24" ht="12.75">
      <c r="A467" s="78"/>
      <c r="B467" s="44"/>
      <c r="C467" s="44"/>
      <c r="D467" s="23" t="str">
        <f t="array" ref="D467">IF(C467="","",XLOOKUP(C467,#REF!,#REF!,"NÃO ENCONTRADO"))</f>
        <v/>
      </c>
      <c r="E467" s="23" t="str">
        <f t="array" ref="E467">IF(C467="","",XLOOKUP(C467,#REF!,#REF!,"NÃO ENCONTRADO"))</f>
        <v/>
      </c>
      <c r="F467" s="23" t="str">
        <f t="array" ref="F467">IF(C467="","",XLOOKUP(C467,#REF!,#REF!,"NÃO ENCONTRADO"))</f>
        <v/>
      </c>
      <c r="G467" s="18"/>
      <c r="H467" s="19"/>
      <c r="I467" s="16"/>
      <c r="J467" s="44"/>
      <c r="K467" s="44"/>
      <c r="L467" s="45"/>
      <c r="M467" s="45"/>
      <c r="N467" s="45"/>
      <c r="O467" s="22" t="str">
        <f t="shared" si="16"/>
        <v/>
      </c>
      <c r="P467" s="22"/>
      <c r="Q467" s="45"/>
      <c r="R467" s="45"/>
      <c r="S467" s="45"/>
      <c r="T467" s="24" t="str">
        <f t="shared" si="11"/>
        <v/>
      </c>
      <c r="U467" s="25" t="str">
        <f t="shared" si="12"/>
        <v/>
      </c>
      <c r="V467" s="26" t="str">
        <f t="shared" si="15"/>
        <v/>
      </c>
      <c r="W467" s="23" t="str">
        <f t="shared" si="18"/>
        <v/>
      </c>
      <c r="X467" s="45"/>
    </row>
    <row r="468" spans="1:24" ht="12.75">
      <c r="A468" s="78"/>
      <c r="B468" s="44"/>
      <c r="C468" s="44"/>
      <c r="D468" s="23" t="str">
        <f t="array" ref="D468">IF(C468="","",XLOOKUP(C468,#REF!,#REF!,"NÃO ENCONTRADO"))</f>
        <v/>
      </c>
      <c r="E468" s="23" t="str">
        <f t="array" ref="E468">IF(C468="","",XLOOKUP(C468,#REF!,#REF!,"NÃO ENCONTRADO"))</f>
        <v/>
      </c>
      <c r="F468" s="23" t="str">
        <f t="array" ref="F468">IF(C468="","",XLOOKUP(C468,#REF!,#REF!,"NÃO ENCONTRADO"))</f>
        <v/>
      </c>
      <c r="G468" s="18"/>
      <c r="H468" s="19"/>
      <c r="I468" s="16"/>
      <c r="J468" s="44"/>
      <c r="K468" s="44"/>
      <c r="L468" s="45"/>
      <c r="M468" s="45"/>
      <c r="N468" s="45"/>
      <c r="O468" s="22" t="str">
        <f t="shared" si="16"/>
        <v/>
      </c>
      <c r="P468" s="22"/>
      <c r="Q468" s="45"/>
      <c r="R468" s="45"/>
      <c r="S468" s="45"/>
      <c r="T468" s="24" t="str">
        <f t="shared" si="11"/>
        <v/>
      </c>
      <c r="U468" s="25" t="str">
        <f t="shared" si="12"/>
        <v/>
      </c>
      <c r="V468" s="26" t="str">
        <f t="shared" si="15"/>
        <v/>
      </c>
      <c r="W468" s="23" t="str">
        <f t="shared" si="18"/>
        <v/>
      </c>
      <c r="X468" s="45"/>
    </row>
    <row r="469" spans="1:24" ht="12.75">
      <c r="A469" s="78"/>
      <c r="B469" s="44"/>
      <c r="C469" s="44"/>
      <c r="D469" s="23" t="str">
        <f t="array" ref="D469">IF(C469="","",XLOOKUP(C469,#REF!,#REF!,"NÃO ENCONTRADO"))</f>
        <v/>
      </c>
      <c r="E469" s="23" t="str">
        <f t="array" ref="E469">IF(C469="","",XLOOKUP(C469,#REF!,#REF!,"NÃO ENCONTRADO"))</f>
        <v/>
      </c>
      <c r="F469" s="23" t="str">
        <f t="array" ref="F469">IF(C469="","",XLOOKUP(C469,#REF!,#REF!,"NÃO ENCONTRADO"))</f>
        <v/>
      </c>
      <c r="G469" s="18"/>
      <c r="H469" s="19"/>
      <c r="I469" s="16"/>
      <c r="J469" s="44"/>
      <c r="K469" s="44"/>
      <c r="L469" s="45"/>
      <c r="M469" s="45"/>
      <c r="N469" s="45"/>
      <c r="O469" s="22" t="str">
        <f t="shared" si="16"/>
        <v/>
      </c>
      <c r="P469" s="22"/>
      <c r="Q469" s="45"/>
      <c r="R469" s="45"/>
      <c r="S469" s="45"/>
      <c r="T469" s="24" t="str">
        <f t="shared" si="11"/>
        <v/>
      </c>
      <c r="U469" s="25" t="str">
        <f t="shared" si="12"/>
        <v/>
      </c>
      <c r="V469" s="26" t="str">
        <f t="shared" si="15"/>
        <v/>
      </c>
      <c r="W469" s="23" t="str">
        <f t="shared" si="18"/>
        <v/>
      </c>
      <c r="X469" s="45"/>
    </row>
    <row r="470" spans="1:24" ht="12.75">
      <c r="A470" s="78"/>
      <c r="B470" s="44"/>
      <c r="C470" s="44"/>
      <c r="D470" s="23" t="str">
        <f t="array" ref="D470">IF(C470="","",XLOOKUP(C470,#REF!,#REF!,"NÃO ENCONTRADO"))</f>
        <v/>
      </c>
      <c r="E470" s="23" t="str">
        <f t="array" ref="E470">IF(C470="","",XLOOKUP(C470,#REF!,#REF!,"NÃO ENCONTRADO"))</f>
        <v/>
      </c>
      <c r="F470" s="23" t="str">
        <f t="array" ref="F470">IF(C470="","",XLOOKUP(C470,#REF!,#REF!,"NÃO ENCONTRADO"))</f>
        <v/>
      </c>
      <c r="G470" s="18"/>
      <c r="H470" s="19"/>
      <c r="I470" s="16"/>
      <c r="J470" s="44"/>
      <c r="K470" s="44"/>
      <c r="L470" s="45"/>
      <c r="M470" s="45"/>
      <c r="N470" s="45"/>
      <c r="O470" s="22" t="str">
        <f t="shared" si="16"/>
        <v/>
      </c>
      <c r="P470" s="22"/>
      <c r="Q470" s="45"/>
      <c r="R470" s="45"/>
      <c r="S470" s="45"/>
      <c r="T470" s="24" t="str">
        <f t="shared" si="11"/>
        <v/>
      </c>
      <c r="U470" s="25" t="str">
        <f t="shared" si="12"/>
        <v/>
      </c>
      <c r="V470" s="26" t="str">
        <f t="shared" si="15"/>
        <v/>
      </c>
      <c r="W470" s="23" t="str">
        <f t="shared" si="18"/>
        <v/>
      </c>
      <c r="X470" s="45"/>
    </row>
    <row r="471" spans="1:24" ht="12.75">
      <c r="A471" s="78"/>
      <c r="B471" s="44"/>
      <c r="C471" s="44"/>
      <c r="D471" s="23" t="str">
        <f t="array" ref="D471">IF(C471="","",XLOOKUP(C471,#REF!,#REF!,"NÃO ENCONTRADO"))</f>
        <v/>
      </c>
      <c r="E471" s="23" t="str">
        <f t="array" ref="E471">IF(C471="","",XLOOKUP(C471,#REF!,#REF!,"NÃO ENCONTRADO"))</f>
        <v/>
      </c>
      <c r="F471" s="23" t="str">
        <f t="array" ref="F471">IF(C471="","",XLOOKUP(C471,#REF!,#REF!,"NÃO ENCONTRADO"))</f>
        <v/>
      </c>
      <c r="G471" s="18"/>
      <c r="H471" s="19"/>
      <c r="I471" s="16"/>
      <c r="J471" s="44"/>
      <c r="K471" s="44"/>
      <c r="L471" s="45"/>
      <c r="M471" s="45"/>
      <c r="N471" s="45"/>
      <c r="O471" s="22" t="str">
        <f t="shared" si="16"/>
        <v/>
      </c>
      <c r="P471" s="22"/>
      <c r="Q471" s="45"/>
      <c r="R471" s="45"/>
      <c r="S471" s="45"/>
      <c r="T471" s="24" t="str">
        <f t="shared" si="11"/>
        <v/>
      </c>
      <c r="U471" s="25" t="str">
        <f t="shared" si="12"/>
        <v/>
      </c>
      <c r="V471" s="26" t="str">
        <f t="shared" si="15"/>
        <v/>
      </c>
      <c r="W471" s="23" t="str">
        <f t="shared" si="18"/>
        <v/>
      </c>
      <c r="X471" s="45"/>
    </row>
    <row r="472" spans="1:24" ht="12.75">
      <c r="A472" s="78"/>
      <c r="B472" s="44"/>
      <c r="C472" s="44"/>
      <c r="D472" s="23" t="str">
        <f t="array" ref="D472">IF(C472="","",XLOOKUP(C472,#REF!,#REF!,"NÃO ENCONTRADO"))</f>
        <v/>
      </c>
      <c r="E472" s="23" t="str">
        <f t="array" ref="E472">IF(C472="","",XLOOKUP(C472,#REF!,#REF!,"NÃO ENCONTRADO"))</f>
        <v/>
      </c>
      <c r="F472" s="23" t="str">
        <f t="array" ref="F472">IF(C472="","",XLOOKUP(C472,#REF!,#REF!,"NÃO ENCONTRADO"))</f>
        <v/>
      </c>
      <c r="G472" s="18"/>
      <c r="H472" s="19"/>
      <c r="I472" s="16"/>
      <c r="J472" s="44"/>
      <c r="K472" s="44"/>
      <c r="L472" s="45"/>
      <c r="M472" s="45"/>
      <c r="N472" s="45"/>
      <c r="O472" s="22" t="str">
        <f t="shared" si="16"/>
        <v/>
      </c>
      <c r="P472" s="22"/>
      <c r="Q472" s="45"/>
      <c r="R472" s="45"/>
      <c r="S472" s="45"/>
      <c r="T472" s="24" t="str">
        <f t="shared" si="11"/>
        <v/>
      </c>
      <c r="U472" s="25" t="str">
        <f t="shared" si="12"/>
        <v/>
      </c>
      <c r="V472" s="26" t="str">
        <f t="shared" si="15"/>
        <v/>
      </c>
      <c r="W472" s="23" t="str">
        <f t="shared" si="18"/>
        <v/>
      </c>
      <c r="X472" s="45"/>
    </row>
    <row r="473" spans="1:24" ht="12.75">
      <c r="A473" s="78"/>
      <c r="B473" s="44"/>
      <c r="C473" s="44"/>
      <c r="D473" s="23" t="str">
        <f t="array" ref="D473">IF(C473="","",XLOOKUP(C473,#REF!,#REF!,"NÃO ENCONTRADO"))</f>
        <v/>
      </c>
      <c r="E473" s="23" t="str">
        <f t="array" ref="E473">IF(C473="","",XLOOKUP(C473,#REF!,#REF!,"NÃO ENCONTRADO"))</f>
        <v/>
      </c>
      <c r="F473" s="23" t="str">
        <f t="array" ref="F473">IF(C473="","",XLOOKUP(C473,#REF!,#REF!,"NÃO ENCONTRADO"))</f>
        <v/>
      </c>
      <c r="G473" s="18"/>
      <c r="H473" s="19"/>
      <c r="I473" s="16"/>
      <c r="J473" s="44"/>
      <c r="K473" s="44"/>
      <c r="L473" s="45"/>
      <c r="M473" s="45"/>
      <c r="N473" s="45"/>
      <c r="O473" s="22" t="str">
        <f t="shared" si="16"/>
        <v/>
      </c>
      <c r="P473" s="22"/>
      <c r="Q473" s="45"/>
      <c r="R473" s="45"/>
      <c r="S473" s="45"/>
      <c r="T473" s="24" t="str">
        <f t="shared" si="11"/>
        <v/>
      </c>
      <c r="U473" s="25" t="str">
        <f t="shared" si="12"/>
        <v/>
      </c>
      <c r="V473" s="26" t="str">
        <f t="shared" si="15"/>
        <v/>
      </c>
      <c r="W473" s="23" t="str">
        <f t="shared" si="18"/>
        <v/>
      </c>
      <c r="X473" s="45"/>
    </row>
    <row r="474" spans="1:24" ht="12.75">
      <c r="A474" s="78"/>
      <c r="B474" s="44"/>
      <c r="C474" s="44"/>
      <c r="D474" s="23" t="str">
        <f t="array" ref="D474">IF(C474="","",XLOOKUP(C474,#REF!,#REF!,"NÃO ENCONTRADO"))</f>
        <v/>
      </c>
      <c r="E474" s="23" t="str">
        <f t="array" ref="E474">IF(C474="","",XLOOKUP(C474,#REF!,#REF!,"NÃO ENCONTRADO"))</f>
        <v/>
      </c>
      <c r="F474" s="23" t="str">
        <f t="array" ref="F474">IF(C474="","",XLOOKUP(C474,#REF!,#REF!,"NÃO ENCONTRADO"))</f>
        <v/>
      </c>
      <c r="G474" s="18"/>
      <c r="H474" s="19"/>
      <c r="I474" s="16"/>
      <c r="J474" s="44"/>
      <c r="K474" s="44"/>
      <c r="L474" s="45"/>
      <c r="M474" s="45"/>
      <c r="N474" s="45"/>
      <c r="O474" s="22" t="str">
        <f t="shared" si="16"/>
        <v/>
      </c>
      <c r="P474" s="22"/>
      <c r="Q474" s="45"/>
      <c r="R474" s="45"/>
      <c r="S474" s="45"/>
      <c r="T474" s="24" t="str">
        <f t="shared" si="11"/>
        <v/>
      </c>
      <c r="U474" s="25" t="str">
        <f t="shared" si="12"/>
        <v/>
      </c>
      <c r="V474" s="26" t="str">
        <f t="shared" si="15"/>
        <v/>
      </c>
      <c r="W474" s="23" t="str">
        <f t="shared" si="18"/>
        <v/>
      </c>
      <c r="X474" s="45"/>
    </row>
    <row r="475" spans="1:24" ht="12.75">
      <c r="A475" s="78"/>
      <c r="B475" s="44"/>
      <c r="C475" s="44"/>
      <c r="D475" s="23" t="str">
        <f t="array" ref="D475">IF(C475="","",XLOOKUP(C475,#REF!,#REF!,"NÃO ENCONTRADO"))</f>
        <v/>
      </c>
      <c r="E475" s="23" t="str">
        <f t="array" ref="E475">IF(C475="","",XLOOKUP(C475,#REF!,#REF!,"NÃO ENCONTRADO"))</f>
        <v/>
      </c>
      <c r="F475" s="23" t="str">
        <f t="array" ref="F475">IF(C475="","",XLOOKUP(C475,#REF!,#REF!,"NÃO ENCONTRADO"))</f>
        <v/>
      </c>
      <c r="G475" s="18"/>
      <c r="H475" s="19"/>
      <c r="I475" s="16"/>
      <c r="J475" s="44"/>
      <c r="K475" s="44"/>
      <c r="L475" s="45"/>
      <c r="M475" s="45"/>
      <c r="N475" s="45"/>
      <c r="O475" s="22" t="str">
        <f t="shared" si="16"/>
        <v/>
      </c>
      <c r="P475" s="22"/>
      <c r="Q475" s="45"/>
      <c r="R475" s="45"/>
      <c r="S475" s="45"/>
      <c r="T475" s="24" t="str">
        <f t="shared" si="11"/>
        <v/>
      </c>
      <c r="U475" s="25" t="str">
        <f t="shared" si="12"/>
        <v/>
      </c>
      <c r="V475" s="26" t="str">
        <f t="shared" si="15"/>
        <v/>
      </c>
      <c r="W475" s="23" t="str">
        <f t="shared" si="18"/>
        <v/>
      </c>
      <c r="X475" s="45"/>
    </row>
    <row r="476" spans="1:24" ht="12.75">
      <c r="A476" s="78"/>
      <c r="B476" s="44"/>
      <c r="C476" s="44"/>
      <c r="D476" s="23" t="str">
        <f t="array" ref="D476">IF(C476="","",XLOOKUP(C476,#REF!,#REF!,"NÃO ENCONTRADO"))</f>
        <v/>
      </c>
      <c r="E476" s="23" t="str">
        <f t="array" ref="E476">IF(C476="","",XLOOKUP(C476,#REF!,#REF!,"NÃO ENCONTRADO"))</f>
        <v/>
      </c>
      <c r="F476" s="23" t="str">
        <f t="array" ref="F476">IF(C476="","",XLOOKUP(C476,#REF!,#REF!,"NÃO ENCONTRADO"))</f>
        <v/>
      </c>
      <c r="G476" s="18"/>
      <c r="H476" s="19"/>
      <c r="I476" s="16"/>
      <c r="J476" s="44"/>
      <c r="K476" s="44"/>
      <c r="L476" s="45"/>
      <c r="M476" s="45"/>
      <c r="N476" s="45"/>
      <c r="O476" s="22" t="str">
        <f t="shared" si="16"/>
        <v/>
      </c>
      <c r="P476" s="22"/>
      <c r="Q476" s="45"/>
      <c r="R476" s="45"/>
      <c r="S476" s="45"/>
      <c r="T476" s="24" t="str">
        <f t="shared" si="11"/>
        <v/>
      </c>
      <c r="U476" s="25" t="str">
        <f t="shared" si="12"/>
        <v/>
      </c>
      <c r="V476" s="26" t="str">
        <f t="shared" si="15"/>
        <v/>
      </c>
      <c r="W476" s="23" t="str">
        <f t="shared" si="18"/>
        <v/>
      </c>
      <c r="X476" s="45"/>
    </row>
    <row r="477" spans="1:24" ht="12.75">
      <c r="A477" s="78"/>
      <c r="B477" s="44"/>
      <c r="C477" s="44"/>
      <c r="D477" s="23" t="str">
        <f t="array" ref="D477">IF(C477="","",XLOOKUP(C477,#REF!,#REF!,"NÃO ENCONTRADO"))</f>
        <v/>
      </c>
      <c r="E477" s="23" t="str">
        <f t="array" ref="E477">IF(C477="","",XLOOKUP(C477,#REF!,#REF!,"NÃO ENCONTRADO"))</f>
        <v/>
      </c>
      <c r="F477" s="23" t="str">
        <f t="array" ref="F477">IF(C477="","",XLOOKUP(C477,#REF!,#REF!,"NÃO ENCONTRADO"))</f>
        <v/>
      </c>
      <c r="G477" s="18"/>
      <c r="H477" s="19"/>
      <c r="I477" s="16"/>
      <c r="J477" s="44"/>
      <c r="K477" s="44"/>
      <c r="L477" s="45"/>
      <c r="M477" s="45"/>
      <c r="N477" s="45"/>
      <c r="O477" s="22" t="str">
        <f t="shared" si="16"/>
        <v/>
      </c>
      <c r="P477" s="22"/>
      <c r="Q477" s="45"/>
      <c r="R477" s="45"/>
      <c r="S477" s="45"/>
      <c r="T477" s="24" t="str">
        <f t="shared" si="11"/>
        <v/>
      </c>
      <c r="U477" s="25" t="str">
        <f t="shared" si="12"/>
        <v/>
      </c>
      <c r="V477" s="26" t="str">
        <f t="shared" si="15"/>
        <v/>
      </c>
      <c r="W477" s="23" t="str">
        <f t="shared" si="18"/>
        <v/>
      </c>
      <c r="X477" s="45"/>
    </row>
    <row r="478" spans="1:24" ht="12.75">
      <c r="A478" s="78"/>
      <c r="B478" s="44"/>
      <c r="C478" s="44"/>
      <c r="D478" s="23" t="str">
        <f t="array" ref="D478">IF(C478="","",XLOOKUP(C478,#REF!,#REF!,"NÃO ENCONTRADO"))</f>
        <v/>
      </c>
      <c r="E478" s="23" t="str">
        <f t="array" ref="E478">IF(C478="","",XLOOKUP(C478,#REF!,#REF!,"NÃO ENCONTRADO"))</f>
        <v/>
      </c>
      <c r="F478" s="23" t="str">
        <f t="array" ref="F478">IF(C478="","",XLOOKUP(C478,#REF!,#REF!,"NÃO ENCONTRADO"))</f>
        <v/>
      </c>
      <c r="G478" s="18"/>
      <c r="H478" s="19"/>
      <c r="I478" s="16"/>
      <c r="J478" s="44"/>
      <c r="K478" s="44"/>
      <c r="L478" s="45"/>
      <c r="M478" s="45"/>
      <c r="N478" s="45"/>
      <c r="O478" s="22" t="str">
        <f t="shared" si="16"/>
        <v/>
      </c>
      <c r="P478" s="22"/>
      <c r="Q478" s="45"/>
      <c r="R478" s="45"/>
      <c r="S478" s="45"/>
      <c r="T478" s="24" t="str">
        <f t="shared" si="11"/>
        <v/>
      </c>
      <c r="U478" s="25" t="str">
        <f t="shared" si="12"/>
        <v/>
      </c>
      <c r="V478" s="26" t="str">
        <f t="shared" si="15"/>
        <v/>
      </c>
      <c r="W478" s="23" t="str">
        <f t="shared" si="18"/>
        <v/>
      </c>
      <c r="X478" s="45"/>
    </row>
    <row r="479" spans="1:24" ht="12.75">
      <c r="A479" s="78"/>
      <c r="B479" s="44"/>
      <c r="C479" s="44"/>
      <c r="D479" s="23" t="str">
        <f t="array" ref="D479">IF(C479="","",XLOOKUP(C479,#REF!,#REF!,"NÃO ENCONTRADO"))</f>
        <v/>
      </c>
      <c r="E479" s="23" t="str">
        <f t="array" ref="E479">IF(C479="","",XLOOKUP(C479,#REF!,#REF!,"NÃO ENCONTRADO"))</f>
        <v/>
      </c>
      <c r="F479" s="23" t="str">
        <f t="array" ref="F479">IF(C479="","",XLOOKUP(C479,#REF!,#REF!,"NÃO ENCONTRADO"))</f>
        <v/>
      </c>
      <c r="G479" s="18"/>
      <c r="H479" s="19"/>
      <c r="I479" s="16"/>
      <c r="J479" s="44"/>
      <c r="K479" s="44"/>
      <c r="L479" s="45"/>
      <c r="M479" s="45"/>
      <c r="N479" s="45"/>
      <c r="O479" s="22" t="str">
        <f t="shared" si="16"/>
        <v/>
      </c>
      <c r="P479" s="22"/>
      <c r="Q479" s="45"/>
      <c r="R479" s="45"/>
      <c r="S479" s="45"/>
      <c r="T479" s="24" t="str">
        <f t="shared" si="11"/>
        <v/>
      </c>
      <c r="U479" s="25" t="str">
        <f t="shared" si="12"/>
        <v/>
      </c>
      <c r="V479" s="26" t="str">
        <f t="shared" si="15"/>
        <v/>
      </c>
      <c r="W479" s="23" t="str">
        <f t="shared" si="18"/>
        <v/>
      </c>
      <c r="X479" s="45"/>
    </row>
    <row r="480" spans="1:24" ht="12.75">
      <c r="A480" s="78"/>
      <c r="B480" s="44"/>
      <c r="C480" s="44"/>
      <c r="D480" s="23" t="str">
        <f t="array" ref="D480">IF(C480="","",XLOOKUP(C480,#REF!,#REF!,"NÃO ENCONTRADO"))</f>
        <v/>
      </c>
      <c r="E480" s="23" t="str">
        <f t="array" ref="E480">IF(C480="","",XLOOKUP(C480,#REF!,#REF!,"NÃO ENCONTRADO"))</f>
        <v/>
      </c>
      <c r="F480" s="23" t="str">
        <f t="array" ref="F480">IF(C480="","",XLOOKUP(C480,#REF!,#REF!,"NÃO ENCONTRADO"))</f>
        <v/>
      </c>
      <c r="G480" s="18"/>
      <c r="H480" s="19"/>
      <c r="I480" s="16"/>
      <c r="J480" s="44"/>
      <c r="K480" s="44"/>
      <c r="L480" s="45"/>
      <c r="M480" s="45"/>
      <c r="N480" s="45"/>
      <c r="O480" s="22" t="str">
        <f t="shared" si="16"/>
        <v/>
      </c>
      <c r="P480" s="22"/>
      <c r="Q480" s="45"/>
      <c r="R480" s="45"/>
      <c r="S480" s="45"/>
      <c r="T480" s="24" t="str">
        <f t="shared" si="11"/>
        <v/>
      </c>
      <c r="U480" s="25" t="str">
        <f t="shared" si="12"/>
        <v/>
      </c>
      <c r="V480" s="26" t="str">
        <f t="shared" si="15"/>
        <v/>
      </c>
      <c r="W480" s="23" t="str">
        <f t="shared" si="18"/>
        <v/>
      </c>
      <c r="X480" s="45"/>
    </row>
    <row r="481" spans="1:24" ht="12.75">
      <c r="A481" s="78"/>
      <c r="B481" s="44"/>
      <c r="C481" s="44"/>
      <c r="D481" s="23" t="str">
        <f t="array" ref="D481">IF(C481="","",XLOOKUP(C481,#REF!,#REF!,"NÃO ENCONTRADO"))</f>
        <v/>
      </c>
      <c r="E481" s="23" t="str">
        <f t="array" ref="E481">IF(C481="","",XLOOKUP(C481,#REF!,#REF!,"NÃO ENCONTRADO"))</f>
        <v/>
      </c>
      <c r="F481" s="23" t="str">
        <f t="array" ref="F481">IF(C481="","",XLOOKUP(C481,#REF!,#REF!,"NÃO ENCONTRADO"))</f>
        <v/>
      </c>
      <c r="G481" s="18"/>
      <c r="H481" s="19"/>
      <c r="I481" s="16"/>
      <c r="J481" s="44"/>
      <c r="K481" s="44"/>
      <c r="L481" s="45"/>
      <c r="M481" s="45"/>
      <c r="N481" s="45"/>
      <c r="O481" s="22" t="str">
        <f t="shared" si="16"/>
        <v/>
      </c>
      <c r="P481" s="22"/>
      <c r="Q481" s="45"/>
      <c r="R481" s="45"/>
      <c r="S481" s="45"/>
      <c r="T481" s="24" t="str">
        <f t="shared" si="11"/>
        <v/>
      </c>
      <c r="U481" s="25" t="str">
        <f t="shared" si="12"/>
        <v/>
      </c>
      <c r="V481" s="26" t="str">
        <f t="shared" si="15"/>
        <v/>
      </c>
      <c r="W481" s="23" t="str">
        <f t="shared" si="18"/>
        <v/>
      </c>
      <c r="X481" s="45"/>
    </row>
    <row r="482" spans="1:24" ht="12.75">
      <c r="A482" s="78"/>
      <c r="B482" s="44"/>
      <c r="C482" s="44"/>
      <c r="D482" s="23" t="str">
        <f t="array" ref="D482">IF(C482="","",XLOOKUP(C482,#REF!,#REF!,"NÃO ENCONTRADO"))</f>
        <v/>
      </c>
      <c r="E482" s="23" t="str">
        <f t="array" ref="E482">IF(C482="","",XLOOKUP(C482,#REF!,#REF!,"NÃO ENCONTRADO"))</f>
        <v/>
      </c>
      <c r="F482" s="23" t="str">
        <f t="array" ref="F482">IF(C482="","",XLOOKUP(C482,#REF!,#REF!,"NÃO ENCONTRADO"))</f>
        <v/>
      </c>
      <c r="G482" s="18"/>
      <c r="H482" s="19"/>
      <c r="I482" s="16"/>
      <c r="J482" s="44"/>
      <c r="K482" s="44"/>
      <c r="L482" s="45"/>
      <c r="M482" s="45"/>
      <c r="N482" s="45"/>
      <c r="O482" s="22" t="str">
        <f t="shared" si="16"/>
        <v/>
      </c>
      <c r="P482" s="22"/>
      <c r="Q482" s="45"/>
      <c r="R482" s="45"/>
      <c r="S482" s="45"/>
      <c r="T482" s="24" t="str">
        <f t="shared" si="11"/>
        <v/>
      </c>
      <c r="U482" s="25" t="str">
        <f t="shared" si="12"/>
        <v/>
      </c>
      <c r="V482" s="26" t="str">
        <f t="shared" si="15"/>
        <v/>
      </c>
      <c r="W482" s="23" t="str">
        <f t="shared" si="18"/>
        <v/>
      </c>
      <c r="X482" s="45"/>
    </row>
    <row r="483" spans="1:24" ht="12.75">
      <c r="A483" s="78"/>
      <c r="B483" s="44"/>
      <c r="C483" s="44"/>
      <c r="D483" s="23" t="str">
        <f t="array" ref="D483">IF(C483="","",XLOOKUP(C483,#REF!,#REF!,"NÃO ENCONTRADO"))</f>
        <v/>
      </c>
      <c r="E483" s="23" t="str">
        <f t="array" ref="E483">IF(C483="","",XLOOKUP(C483,#REF!,#REF!,"NÃO ENCONTRADO"))</f>
        <v/>
      </c>
      <c r="F483" s="23" t="str">
        <f t="array" ref="F483">IF(C483="","",XLOOKUP(C483,#REF!,#REF!,"NÃO ENCONTRADO"))</f>
        <v/>
      </c>
      <c r="G483" s="18"/>
      <c r="H483" s="19"/>
      <c r="I483" s="16"/>
      <c r="J483" s="44"/>
      <c r="K483" s="44"/>
      <c r="L483" s="45"/>
      <c r="M483" s="45"/>
      <c r="N483" s="45"/>
      <c r="O483" s="22" t="str">
        <f t="shared" si="16"/>
        <v/>
      </c>
      <c r="P483" s="22"/>
      <c r="Q483" s="45"/>
      <c r="R483" s="45"/>
      <c r="S483" s="45"/>
      <c r="T483" s="24" t="str">
        <f t="shared" si="11"/>
        <v/>
      </c>
      <c r="U483" s="25" t="str">
        <f t="shared" si="12"/>
        <v/>
      </c>
      <c r="V483" s="26" t="str">
        <f t="shared" si="15"/>
        <v/>
      </c>
      <c r="W483" s="23" t="str">
        <f t="shared" si="18"/>
        <v/>
      </c>
      <c r="X483" s="45"/>
    </row>
    <row r="484" spans="1:24" ht="12.75">
      <c r="A484" s="78"/>
      <c r="B484" s="44"/>
      <c r="C484" s="44"/>
      <c r="D484" s="23" t="str">
        <f t="array" ref="D484">IF(C484="","",XLOOKUP(C484,#REF!,#REF!,"NÃO ENCONTRADO"))</f>
        <v/>
      </c>
      <c r="E484" s="23" t="str">
        <f t="array" ref="E484">IF(C484="","",XLOOKUP(C484,#REF!,#REF!,"NÃO ENCONTRADO"))</f>
        <v/>
      </c>
      <c r="F484" s="23" t="str">
        <f t="array" ref="F484">IF(C484="","",XLOOKUP(C484,#REF!,#REF!,"NÃO ENCONTRADO"))</f>
        <v/>
      </c>
      <c r="G484" s="18"/>
      <c r="H484" s="19"/>
      <c r="I484" s="16"/>
      <c r="J484" s="44"/>
      <c r="K484" s="44"/>
      <c r="L484" s="45"/>
      <c r="M484" s="45"/>
      <c r="N484" s="45"/>
      <c r="O484" s="22" t="str">
        <f t="shared" si="16"/>
        <v/>
      </c>
      <c r="P484" s="22"/>
      <c r="Q484" s="45"/>
      <c r="R484" s="45"/>
      <c r="S484" s="45"/>
      <c r="T484" s="24" t="str">
        <f t="shared" si="11"/>
        <v/>
      </c>
      <c r="U484" s="25" t="str">
        <f t="shared" si="12"/>
        <v/>
      </c>
      <c r="V484" s="26" t="str">
        <f t="shared" si="15"/>
        <v/>
      </c>
      <c r="W484" s="23" t="str">
        <f t="shared" si="18"/>
        <v/>
      </c>
      <c r="X484" s="45"/>
    </row>
    <row r="485" spans="1:24" ht="12.75">
      <c r="A485" s="78"/>
      <c r="B485" s="44"/>
      <c r="C485" s="44"/>
      <c r="D485" s="23" t="str">
        <f t="array" ref="D485">IF(C485="","",XLOOKUP(C485,#REF!,#REF!,"NÃO ENCONTRADO"))</f>
        <v/>
      </c>
      <c r="E485" s="23" t="str">
        <f t="array" ref="E485">IF(C485="","",XLOOKUP(C485,#REF!,#REF!,"NÃO ENCONTRADO"))</f>
        <v/>
      </c>
      <c r="F485" s="23" t="str">
        <f t="array" ref="F485">IF(C485="","",XLOOKUP(C485,#REF!,#REF!,"NÃO ENCONTRADO"))</f>
        <v/>
      </c>
      <c r="G485" s="18"/>
      <c r="H485" s="19"/>
      <c r="I485" s="16"/>
      <c r="J485" s="44"/>
      <c r="K485" s="44"/>
      <c r="L485" s="45"/>
      <c r="M485" s="45"/>
      <c r="N485" s="45"/>
      <c r="O485" s="22" t="str">
        <f t="shared" si="16"/>
        <v/>
      </c>
      <c r="P485" s="22"/>
      <c r="Q485" s="45"/>
      <c r="R485" s="45"/>
      <c r="S485" s="45"/>
      <c r="T485" s="24" t="str">
        <f t="shared" si="11"/>
        <v/>
      </c>
      <c r="U485" s="25" t="str">
        <f t="shared" si="12"/>
        <v/>
      </c>
      <c r="V485" s="26" t="str">
        <f t="shared" si="15"/>
        <v/>
      </c>
      <c r="W485" s="23" t="str">
        <f t="shared" si="18"/>
        <v/>
      </c>
      <c r="X485" s="45"/>
    </row>
    <row r="486" spans="1:24" ht="12.75">
      <c r="A486" s="78"/>
      <c r="B486" s="44"/>
      <c r="C486" s="44"/>
      <c r="D486" s="23" t="str">
        <f t="array" ref="D486">IF(C486="","",XLOOKUP(C486,#REF!,#REF!,"NÃO ENCONTRADO"))</f>
        <v/>
      </c>
      <c r="E486" s="23" t="str">
        <f t="array" ref="E486">IF(C486="","",XLOOKUP(C486,#REF!,#REF!,"NÃO ENCONTRADO"))</f>
        <v/>
      </c>
      <c r="F486" s="23" t="str">
        <f t="array" ref="F486">IF(C486="","",XLOOKUP(C486,#REF!,#REF!,"NÃO ENCONTRADO"))</f>
        <v/>
      </c>
      <c r="G486" s="18"/>
      <c r="H486" s="19"/>
      <c r="I486" s="16"/>
      <c r="J486" s="44"/>
      <c r="K486" s="44"/>
      <c r="L486" s="45"/>
      <c r="M486" s="45"/>
      <c r="N486" s="45"/>
      <c r="O486" s="22" t="str">
        <f t="shared" si="16"/>
        <v/>
      </c>
      <c r="P486" s="22"/>
      <c r="Q486" s="45"/>
      <c r="R486" s="45"/>
      <c r="S486" s="45"/>
      <c r="T486" s="24" t="str">
        <f t="shared" si="11"/>
        <v/>
      </c>
      <c r="U486" s="25" t="str">
        <f t="shared" si="12"/>
        <v/>
      </c>
      <c r="V486" s="26" t="str">
        <f t="shared" si="15"/>
        <v/>
      </c>
      <c r="W486" s="23" t="str">
        <f t="shared" si="18"/>
        <v/>
      </c>
      <c r="X486" s="45"/>
    </row>
    <row r="487" spans="1:24" ht="12.75">
      <c r="A487" s="78"/>
      <c r="B487" s="44"/>
      <c r="C487" s="44"/>
      <c r="D487" s="23" t="str">
        <f t="array" ref="D487">IF(C487="","",XLOOKUP(C487,#REF!,#REF!,"NÃO ENCONTRADO"))</f>
        <v/>
      </c>
      <c r="E487" s="23" t="str">
        <f t="array" ref="E487">IF(C487="","",XLOOKUP(C487,#REF!,#REF!,"NÃO ENCONTRADO"))</f>
        <v/>
      </c>
      <c r="F487" s="23" t="str">
        <f t="array" ref="F487">IF(C487="","",XLOOKUP(C487,#REF!,#REF!,"NÃO ENCONTRADO"))</f>
        <v/>
      </c>
      <c r="G487" s="18"/>
      <c r="H487" s="19"/>
      <c r="I487" s="16"/>
      <c r="J487" s="44"/>
      <c r="K487" s="44"/>
      <c r="L487" s="45"/>
      <c r="M487" s="45"/>
      <c r="N487" s="45"/>
      <c r="O487" s="22" t="str">
        <f t="shared" si="16"/>
        <v/>
      </c>
      <c r="P487" s="22"/>
      <c r="Q487" s="45"/>
      <c r="R487" s="45"/>
      <c r="S487" s="45"/>
      <c r="T487" s="24" t="str">
        <f t="shared" si="11"/>
        <v/>
      </c>
      <c r="U487" s="25" t="str">
        <f t="shared" si="12"/>
        <v/>
      </c>
      <c r="V487" s="26" t="str">
        <f t="shared" si="15"/>
        <v/>
      </c>
      <c r="W487" s="23" t="str">
        <f t="shared" si="18"/>
        <v/>
      </c>
      <c r="X487" s="45"/>
    </row>
    <row r="488" spans="1:24" ht="12.75">
      <c r="A488" s="78"/>
      <c r="B488" s="44"/>
      <c r="C488" s="44"/>
      <c r="D488" s="23" t="str">
        <f t="array" ref="D488">IF(C488="","",XLOOKUP(C488,#REF!,#REF!,"NÃO ENCONTRADO"))</f>
        <v/>
      </c>
      <c r="E488" s="23" t="str">
        <f t="array" ref="E488">IF(C488="","",XLOOKUP(C488,#REF!,#REF!,"NÃO ENCONTRADO"))</f>
        <v/>
      </c>
      <c r="F488" s="23" t="str">
        <f t="array" ref="F488">IF(C488="","",XLOOKUP(C488,#REF!,#REF!,"NÃO ENCONTRADO"))</f>
        <v/>
      </c>
      <c r="G488" s="18"/>
      <c r="H488" s="19"/>
      <c r="I488" s="16"/>
      <c r="J488" s="44"/>
      <c r="K488" s="44"/>
      <c r="L488" s="45"/>
      <c r="M488" s="45"/>
      <c r="N488" s="45"/>
      <c r="O488" s="22" t="str">
        <f t="shared" si="16"/>
        <v/>
      </c>
      <c r="P488" s="22"/>
      <c r="Q488" s="45"/>
      <c r="R488" s="45"/>
      <c r="S488" s="45"/>
      <c r="T488" s="24" t="str">
        <f t="shared" si="11"/>
        <v/>
      </c>
      <c r="U488" s="25" t="str">
        <f t="shared" si="12"/>
        <v/>
      </c>
      <c r="V488" s="26" t="str">
        <f t="shared" si="15"/>
        <v/>
      </c>
      <c r="W488" s="23" t="str">
        <f t="shared" si="18"/>
        <v/>
      </c>
      <c r="X488" s="45"/>
    </row>
    <row r="489" spans="1:24" ht="12.75">
      <c r="A489" s="78"/>
      <c r="B489" s="44"/>
      <c r="C489" s="44"/>
      <c r="D489" s="23" t="str">
        <f t="array" ref="D489">IF(C489="","",XLOOKUP(C489,#REF!,#REF!,"NÃO ENCONTRADO"))</f>
        <v/>
      </c>
      <c r="E489" s="23" t="str">
        <f t="array" ref="E489">IF(C489="","",XLOOKUP(C489,#REF!,#REF!,"NÃO ENCONTRADO"))</f>
        <v/>
      </c>
      <c r="F489" s="23" t="str">
        <f t="array" ref="F489">IF(C489="","",XLOOKUP(C489,#REF!,#REF!,"NÃO ENCONTRADO"))</f>
        <v/>
      </c>
      <c r="G489" s="18"/>
      <c r="H489" s="19"/>
      <c r="I489" s="16"/>
      <c r="J489" s="44"/>
      <c r="K489" s="44"/>
      <c r="L489" s="45"/>
      <c r="M489" s="45"/>
      <c r="N489" s="45"/>
      <c r="O489" s="22" t="str">
        <f t="shared" si="16"/>
        <v/>
      </c>
      <c r="P489" s="22"/>
      <c r="Q489" s="45"/>
      <c r="R489" s="45"/>
      <c r="S489" s="45"/>
      <c r="T489" s="24" t="str">
        <f t="shared" si="11"/>
        <v/>
      </c>
      <c r="U489" s="25" t="str">
        <f t="shared" si="12"/>
        <v/>
      </c>
      <c r="V489" s="26" t="str">
        <f t="shared" si="15"/>
        <v/>
      </c>
      <c r="W489" s="23" t="str">
        <f t="shared" si="18"/>
        <v/>
      </c>
      <c r="X489" s="45"/>
    </row>
    <row r="490" spans="1:24" ht="12.75">
      <c r="A490" s="78"/>
      <c r="B490" s="44"/>
      <c r="C490" s="44"/>
      <c r="D490" s="23" t="str">
        <f t="array" ref="D490">IF(C490="","",XLOOKUP(C490,#REF!,#REF!,"NÃO ENCONTRADO"))</f>
        <v/>
      </c>
      <c r="E490" s="23" t="str">
        <f t="array" ref="E490">IF(C490="","",XLOOKUP(C490,#REF!,#REF!,"NÃO ENCONTRADO"))</f>
        <v/>
      </c>
      <c r="F490" s="23" t="str">
        <f t="array" ref="F490">IF(C490="","",XLOOKUP(C490,#REF!,#REF!,"NÃO ENCONTRADO"))</f>
        <v/>
      </c>
      <c r="G490" s="18"/>
      <c r="H490" s="19"/>
      <c r="I490" s="16"/>
      <c r="J490" s="44"/>
      <c r="K490" s="44"/>
      <c r="L490" s="45"/>
      <c r="M490" s="45"/>
      <c r="N490" s="45"/>
      <c r="O490" s="22" t="str">
        <f t="shared" si="16"/>
        <v/>
      </c>
      <c r="P490" s="22"/>
      <c r="Q490" s="45"/>
      <c r="R490" s="45"/>
      <c r="S490" s="45"/>
      <c r="T490" s="24" t="str">
        <f t="shared" si="11"/>
        <v/>
      </c>
      <c r="U490" s="25" t="str">
        <f t="shared" si="12"/>
        <v/>
      </c>
      <c r="V490" s="26" t="str">
        <f t="shared" si="15"/>
        <v/>
      </c>
      <c r="W490" s="23" t="str">
        <f t="shared" si="18"/>
        <v/>
      </c>
      <c r="X490" s="45"/>
    </row>
    <row r="491" spans="1:24" ht="12.75">
      <c r="A491" s="78"/>
      <c r="B491" s="44"/>
      <c r="C491" s="44"/>
      <c r="D491" s="23" t="str">
        <f t="array" ref="D491">IF(C491="","",XLOOKUP(C491,#REF!,#REF!,"NÃO ENCONTRADO"))</f>
        <v/>
      </c>
      <c r="E491" s="23" t="str">
        <f t="array" ref="E491">IF(C491="","",XLOOKUP(C491,#REF!,#REF!,"NÃO ENCONTRADO"))</f>
        <v/>
      </c>
      <c r="F491" s="23" t="str">
        <f t="array" ref="F491">IF(C491="","",XLOOKUP(C491,#REF!,#REF!,"NÃO ENCONTRADO"))</f>
        <v/>
      </c>
      <c r="G491" s="18"/>
      <c r="H491" s="19"/>
      <c r="I491" s="16"/>
      <c r="J491" s="44"/>
      <c r="K491" s="44"/>
      <c r="L491" s="45"/>
      <c r="M491" s="45"/>
      <c r="N491" s="45"/>
      <c r="O491" s="22" t="str">
        <f t="shared" si="16"/>
        <v/>
      </c>
      <c r="P491" s="22"/>
      <c r="Q491" s="45"/>
      <c r="R491" s="45"/>
      <c r="S491" s="45"/>
      <c r="T491" s="24" t="str">
        <f t="shared" si="11"/>
        <v/>
      </c>
      <c r="U491" s="25" t="str">
        <f t="shared" si="12"/>
        <v/>
      </c>
      <c r="V491" s="26" t="str">
        <f t="shared" si="15"/>
        <v/>
      </c>
      <c r="W491" s="23" t="str">
        <f t="shared" si="18"/>
        <v/>
      </c>
      <c r="X491" s="45"/>
    </row>
    <row r="492" spans="1:24" ht="12.75">
      <c r="A492" s="78"/>
      <c r="B492" s="44"/>
      <c r="C492" s="44"/>
      <c r="D492" s="23" t="str">
        <f t="array" ref="D492">IF(C492="","",XLOOKUP(C492,#REF!,#REF!,"NÃO ENCONTRADO"))</f>
        <v/>
      </c>
      <c r="E492" s="23" t="str">
        <f t="array" ref="E492">IF(C492="","",XLOOKUP(C492,#REF!,#REF!,"NÃO ENCONTRADO"))</f>
        <v/>
      </c>
      <c r="F492" s="23" t="str">
        <f t="array" ref="F492">IF(C492="","",XLOOKUP(C492,#REF!,#REF!,"NÃO ENCONTRADO"))</f>
        <v/>
      </c>
      <c r="G492" s="18"/>
      <c r="H492" s="19"/>
      <c r="I492" s="16"/>
      <c r="J492" s="44"/>
      <c r="K492" s="44"/>
      <c r="L492" s="45"/>
      <c r="M492" s="45"/>
      <c r="N492" s="45"/>
      <c r="O492" s="22" t="str">
        <f t="shared" si="16"/>
        <v/>
      </c>
      <c r="P492" s="22"/>
      <c r="Q492" s="45"/>
      <c r="R492" s="45"/>
      <c r="S492" s="45"/>
      <c r="T492" s="24" t="str">
        <f t="shared" si="11"/>
        <v/>
      </c>
      <c r="U492" s="25" t="str">
        <f t="shared" si="12"/>
        <v/>
      </c>
      <c r="V492" s="26" t="str">
        <f t="shared" si="15"/>
        <v/>
      </c>
      <c r="W492" s="23" t="str">
        <f t="shared" si="18"/>
        <v/>
      </c>
      <c r="X492" s="45"/>
    </row>
    <row r="493" spans="1:24" ht="12.75">
      <c r="A493" s="78"/>
      <c r="B493" s="44"/>
      <c r="C493" s="44"/>
      <c r="D493" s="23" t="str">
        <f t="array" ref="D493">IF(C493="","",XLOOKUP(C493,#REF!,#REF!,"NÃO ENCONTRADO"))</f>
        <v/>
      </c>
      <c r="E493" s="23" t="str">
        <f t="array" ref="E493">IF(C493="","",XLOOKUP(C493,#REF!,#REF!,"NÃO ENCONTRADO"))</f>
        <v/>
      </c>
      <c r="F493" s="23" t="str">
        <f t="array" ref="F493">IF(C493="","",XLOOKUP(C493,#REF!,#REF!,"NÃO ENCONTRADO"))</f>
        <v/>
      </c>
      <c r="G493" s="18"/>
      <c r="H493" s="19"/>
      <c r="I493" s="16"/>
      <c r="J493" s="44"/>
      <c r="K493" s="44"/>
      <c r="L493" s="45"/>
      <c r="M493" s="45"/>
      <c r="N493" s="45"/>
      <c r="O493" s="22" t="str">
        <f t="shared" si="16"/>
        <v/>
      </c>
      <c r="P493" s="22"/>
      <c r="Q493" s="45"/>
      <c r="R493" s="45"/>
      <c r="S493" s="45"/>
      <c r="T493" s="24" t="str">
        <f t="shared" si="11"/>
        <v/>
      </c>
      <c r="U493" s="25" t="str">
        <f t="shared" si="12"/>
        <v/>
      </c>
      <c r="V493" s="26" t="str">
        <f t="shared" si="15"/>
        <v/>
      </c>
      <c r="W493" s="23" t="str">
        <f t="shared" si="18"/>
        <v/>
      </c>
      <c r="X493" s="45"/>
    </row>
    <row r="494" spans="1:24" ht="12.75">
      <c r="A494" s="78"/>
      <c r="B494" s="44"/>
      <c r="C494" s="44"/>
      <c r="D494" s="23" t="str">
        <f t="array" ref="D494">IF(C494="","",XLOOKUP(C494,#REF!,#REF!,"NÃO ENCONTRADO"))</f>
        <v/>
      </c>
      <c r="E494" s="23" t="str">
        <f t="array" ref="E494">IF(C494="","",XLOOKUP(C494,#REF!,#REF!,"NÃO ENCONTRADO"))</f>
        <v/>
      </c>
      <c r="F494" s="23" t="str">
        <f t="array" ref="F494">IF(C494="","",XLOOKUP(C494,#REF!,#REF!,"NÃO ENCONTRADO"))</f>
        <v/>
      </c>
      <c r="G494" s="18"/>
      <c r="H494" s="19"/>
      <c r="I494" s="16"/>
      <c r="J494" s="44"/>
      <c r="K494" s="44"/>
      <c r="L494" s="45"/>
      <c r="M494" s="45"/>
      <c r="N494" s="45"/>
      <c r="O494" s="22" t="str">
        <f t="shared" si="16"/>
        <v/>
      </c>
      <c r="P494" s="22"/>
      <c r="Q494" s="45"/>
      <c r="R494" s="45"/>
      <c r="S494" s="45"/>
      <c r="T494" s="24" t="str">
        <f t="shared" si="11"/>
        <v/>
      </c>
      <c r="U494" s="25" t="str">
        <f t="shared" si="12"/>
        <v/>
      </c>
      <c r="V494" s="26" t="str">
        <f t="shared" si="15"/>
        <v/>
      </c>
      <c r="W494" s="23" t="str">
        <f t="shared" si="18"/>
        <v/>
      </c>
      <c r="X494" s="45"/>
    </row>
    <row r="495" spans="1:24" ht="12.75">
      <c r="A495" s="78"/>
      <c r="B495" s="44"/>
      <c r="C495" s="44"/>
      <c r="D495" s="23" t="str">
        <f t="array" ref="D495">IF(C495="","",XLOOKUP(C495,#REF!,#REF!,"NÃO ENCONTRADO"))</f>
        <v/>
      </c>
      <c r="E495" s="23" t="str">
        <f t="array" ref="E495">IF(C495="","",XLOOKUP(C495,#REF!,#REF!,"NÃO ENCONTRADO"))</f>
        <v/>
      </c>
      <c r="F495" s="23" t="str">
        <f t="array" ref="F495">IF(C495="","",XLOOKUP(C495,#REF!,#REF!,"NÃO ENCONTRADO"))</f>
        <v/>
      </c>
      <c r="G495" s="18"/>
      <c r="H495" s="19"/>
      <c r="I495" s="16"/>
      <c r="J495" s="44"/>
      <c r="K495" s="44"/>
      <c r="L495" s="45"/>
      <c r="M495" s="45"/>
      <c r="N495" s="45"/>
      <c r="O495" s="22" t="str">
        <f t="shared" si="16"/>
        <v/>
      </c>
      <c r="P495" s="22"/>
      <c r="Q495" s="45"/>
      <c r="R495" s="45"/>
      <c r="S495" s="45"/>
      <c r="T495" s="24" t="str">
        <f t="shared" si="11"/>
        <v/>
      </c>
      <c r="U495" s="25" t="str">
        <f t="shared" si="12"/>
        <v/>
      </c>
      <c r="V495" s="26" t="str">
        <f t="shared" si="15"/>
        <v/>
      </c>
      <c r="W495" s="23" t="str">
        <f t="shared" si="18"/>
        <v/>
      </c>
      <c r="X495" s="45"/>
    </row>
    <row r="496" spans="1:24" ht="12.75">
      <c r="A496" s="78"/>
      <c r="B496" s="44"/>
      <c r="C496" s="44"/>
      <c r="D496" s="23" t="str">
        <f t="array" ref="D496">IF(C496="","",XLOOKUP(C496,#REF!,#REF!,"NÃO ENCONTRADO"))</f>
        <v/>
      </c>
      <c r="E496" s="23" t="str">
        <f t="array" ref="E496">IF(C496="","",XLOOKUP(C496,#REF!,#REF!,"NÃO ENCONTRADO"))</f>
        <v/>
      </c>
      <c r="F496" s="23" t="str">
        <f t="array" ref="F496">IF(C496="","",XLOOKUP(C496,#REF!,#REF!,"NÃO ENCONTRADO"))</f>
        <v/>
      </c>
      <c r="G496" s="18"/>
      <c r="H496" s="19"/>
      <c r="I496" s="16"/>
      <c r="J496" s="44"/>
      <c r="K496" s="44"/>
      <c r="L496" s="45"/>
      <c r="M496" s="45"/>
      <c r="N496" s="45"/>
      <c r="O496" s="22" t="str">
        <f t="shared" si="16"/>
        <v/>
      </c>
      <c r="P496" s="22"/>
      <c r="Q496" s="45"/>
      <c r="R496" s="45"/>
      <c r="S496" s="45"/>
      <c r="T496" s="24" t="str">
        <f t="shared" si="11"/>
        <v/>
      </c>
      <c r="U496" s="25" t="str">
        <f t="shared" si="12"/>
        <v/>
      </c>
      <c r="V496" s="26" t="str">
        <f t="shared" si="15"/>
        <v/>
      </c>
      <c r="W496" s="23" t="str">
        <f t="shared" si="18"/>
        <v/>
      </c>
      <c r="X496" s="45"/>
    </row>
    <row r="497" spans="1:24" ht="12.75">
      <c r="A497" s="78"/>
      <c r="B497" s="44"/>
      <c r="C497" s="44"/>
      <c r="D497" s="23" t="str">
        <f t="array" ref="D497">IF(C497="","",XLOOKUP(C497,#REF!,#REF!,"NÃO ENCONTRADO"))</f>
        <v/>
      </c>
      <c r="E497" s="23" t="str">
        <f t="array" ref="E497">IF(C497="","",XLOOKUP(C497,#REF!,#REF!,"NÃO ENCONTRADO"))</f>
        <v/>
      </c>
      <c r="F497" s="23" t="str">
        <f t="array" ref="F497">IF(C497="","",XLOOKUP(C497,#REF!,#REF!,"NÃO ENCONTRADO"))</f>
        <v/>
      </c>
      <c r="G497" s="18"/>
      <c r="H497" s="19"/>
      <c r="I497" s="16"/>
      <c r="J497" s="44"/>
      <c r="K497" s="44"/>
      <c r="L497" s="45"/>
      <c r="M497" s="45"/>
      <c r="N497" s="45"/>
      <c r="O497" s="22" t="str">
        <f t="shared" si="16"/>
        <v/>
      </c>
      <c r="P497" s="22"/>
      <c r="Q497" s="45"/>
      <c r="R497" s="45"/>
      <c r="S497" s="45"/>
      <c r="T497" s="24" t="str">
        <f t="shared" si="11"/>
        <v/>
      </c>
      <c r="U497" s="25" t="str">
        <f t="shared" si="12"/>
        <v/>
      </c>
      <c r="V497" s="26" t="str">
        <f t="shared" si="15"/>
        <v/>
      </c>
      <c r="W497" s="23" t="str">
        <f t="shared" si="18"/>
        <v/>
      </c>
      <c r="X497" s="45"/>
    </row>
    <row r="498" spans="1:24" ht="12.75">
      <c r="A498" s="78"/>
      <c r="B498" s="44"/>
      <c r="C498" s="44"/>
      <c r="D498" s="23" t="str">
        <f t="array" ref="D498">IF(C498="","",XLOOKUP(C498,#REF!,#REF!,"NÃO ENCONTRADO"))</f>
        <v/>
      </c>
      <c r="E498" s="23" t="str">
        <f t="array" ref="E498">IF(C498="","",XLOOKUP(C498,#REF!,#REF!,"NÃO ENCONTRADO"))</f>
        <v/>
      </c>
      <c r="F498" s="23" t="str">
        <f t="array" ref="F498">IF(C498="","",XLOOKUP(C498,#REF!,#REF!,"NÃO ENCONTRADO"))</f>
        <v/>
      </c>
      <c r="G498" s="18"/>
      <c r="H498" s="19"/>
      <c r="I498" s="16"/>
      <c r="J498" s="44"/>
      <c r="K498" s="44"/>
      <c r="L498" s="45"/>
      <c r="M498" s="45"/>
      <c r="N498" s="45"/>
      <c r="O498" s="22" t="str">
        <f t="shared" si="16"/>
        <v/>
      </c>
      <c r="P498" s="22"/>
      <c r="Q498" s="45"/>
      <c r="R498" s="45"/>
      <c r="S498" s="45"/>
      <c r="T498" s="24" t="str">
        <f t="shared" si="11"/>
        <v/>
      </c>
      <c r="U498" s="25" t="str">
        <f t="shared" si="12"/>
        <v/>
      </c>
      <c r="V498" s="26" t="str">
        <f t="shared" si="15"/>
        <v/>
      </c>
      <c r="W498" s="23" t="str">
        <f t="shared" si="18"/>
        <v/>
      </c>
      <c r="X498" s="45"/>
    </row>
  </sheetData>
  <autoFilter ref="A3:X109">
    <filterColumn colId="22">
      <filters>
        <filter val="AGUARDANDO AGENDAMENTO"/>
        <filter val="EM ANDAMENTO"/>
      </filters>
    </filterColumn>
  </autoFilter>
  <mergeCells count="3">
    <mergeCell ref="I2:K2"/>
    <mergeCell ref="M2:N2"/>
    <mergeCell ref="Q2:V2"/>
  </mergeCells>
  <conditionalFormatting sqref="O3:O498">
    <cfRule type="expression" dxfId="6" priority="1">
      <formula>M3-J3&gt;0</formula>
    </cfRule>
  </conditionalFormatting>
  <conditionalFormatting sqref="W2 A4:X498">
    <cfRule type="expression" dxfId="5" priority="2">
      <formula>$W2="SERVIÇO CONCLUÍDO"</formula>
    </cfRule>
  </conditionalFormatting>
  <dataValidations count="3">
    <dataValidation type="list" allowBlank="1" showErrorMessage="1" sqref="G75">
      <formula1>"REVISÃO,TROCA DE PNEUS,SINISTRO,AVARIAS,PROBLEMA ELÉTRICO,PROBLEMA MECÂNICO,PERDA TOTAL,OUTROS,SISTEMA DE FREI,FAROL/PARABRISA"</formula1>
    </dataValidation>
    <dataValidation type="list" allowBlank="1" showErrorMessage="1" sqref="G4:G74 G76:G498">
      <formula1>"REVISÃO,TROCA DE PNEUS,SINISTRO,AVARIAS,PROBLEMA ELÉTRICO,PROBLEMA MECÂNICO,PERDA TOTAL,OUTROS,SISTEMA DE FREUIS,FAROL/PARABRISA"</formula1>
    </dataValidation>
    <dataValidation type="list" allowBlank="1" showErrorMessage="1" sqref="I5 I9:I10 I12 I14 I16:I19 I21:I22 I24:I31 I33 I35 I38:I44 I46:I49 I51:I53 I55:I59 I61 I65:I68 I70 I72:I78 I80 I82 I94 I99 I105:I498">
      <formula1>"1° AGENDAMENTO,2° AGENDAMENTO,3º AGENDAMENTO"</formula1>
    </dataValidation>
  </dataValidations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H217"/>
  <sheetViews>
    <sheetView tabSelected="1" workbookViewId="0">
      <selection activeCell="E222" sqref="E222"/>
    </sheetView>
  </sheetViews>
  <sheetFormatPr defaultColWidth="12.5703125" defaultRowHeight="15.75" customHeight="1"/>
  <cols>
    <col min="1" max="1" width="18.28515625" customWidth="1"/>
    <col min="3" max="3" width="21.85546875" customWidth="1"/>
    <col min="8" max="8" width="16.28515625" customWidth="1"/>
    <col min="11" max="11" width="14.42578125" customWidth="1"/>
    <col min="12" max="12" width="20.5703125" customWidth="1"/>
  </cols>
  <sheetData>
    <row r="1" spans="1:8">
      <c r="A1" s="79" t="s">
        <v>3</v>
      </c>
      <c r="B1" s="80" t="s">
        <v>521</v>
      </c>
      <c r="C1" s="81" t="s">
        <v>517</v>
      </c>
      <c r="D1" s="80" t="s">
        <v>2</v>
      </c>
      <c r="E1" s="82" t="s">
        <v>518</v>
      </c>
      <c r="F1" s="83" t="s">
        <v>679</v>
      </c>
      <c r="G1" s="83" t="s">
        <v>520</v>
      </c>
      <c r="H1" s="83" t="s">
        <v>680</v>
      </c>
    </row>
    <row r="2" spans="1:8">
      <c r="A2" s="84" t="s">
        <v>475</v>
      </c>
      <c r="B2" s="85" t="s">
        <v>26</v>
      </c>
      <c r="C2" s="86" t="s">
        <v>528</v>
      </c>
      <c r="D2" s="85" t="s">
        <v>529</v>
      </c>
      <c r="E2" s="87" t="s">
        <v>500</v>
      </c>
      <c r="F2" s="88" t="s">
        <v>524</v>
      </c>
      <c r="G2" s="88" t="s">
        <v>519</v>
      </c>
      <c r="H2" s="118" t="str">
        <f t="shared" ref="H2:H65" si="0">VLOOKUP(G2,$A$214:$B$217,2,0)</f>
        <v>36.388.023/0001-62</v>
      </c>
    </row>
    <row r="3" spans="1:8">
      <c r="A3" s="84" t="s">
        <v>530</v>
      </c>
      <c r="B3" s="85" t="s">
        <v>26</v>
      </c>
      <c r="C3" s="89" t="s">
        <v>483</v>
      </c>
      <c r="D3" s="85" t="s">
        <v>237</v>
      </c>
      <c r="E3" s="87" t="s">
        <v>531</v>
      </c>
      <c r="F3" s="88" t="s">
        <v>526</v>
      </c>
      <c r="G3" s="88" t="s">
        <v>532</v>
      </c>
      <c r="H3" s="118" t="str">
        <f t="shared" si="0"/>
        <v>27.595.780.0001-16</v>
      </c>
    </row>
    <row r="4" spans="1:8">
      <c r="A4" s="84" t="s">
        <v>530</v>
      </c>
      <c r="B4" s="85" t="s">
        <v>26</v>
      </c>
      <c r="C4" s="89" t="s">
        <v>483</v>
      </c>
      <c r="D4" s="90" t="s">
        <v>116</v>
      </c>
      <c r="E4" s="87" t="s">
        <v>531</v>
      </c>
      <c r="F4" s="88" t="s">
        <v>526</v>
      </c>
      <c r="G4" s="88" t="s">
        <v>532</v>
      </c>
      <c r="H4" s="118" t="str">
        <f t="shared" si="0"/>
        <v>27.595.780.0001-16</v>
      </c>
    </row>
    <row r="5" spans="1:8">
      <c r="A5" s="91" t="s">
        <v>323</v>
      </c>
      <c r="B5" s="85" t="s">
        <v>26</v>
      </c>
      <c r="C5" s="89" t="s">
        <v>483</v>
      </c>
      <c r="D5" s="90" t="s">
        <v>322</v>
      </c>
      <c r="E5" s="87" t="s">
        <v>531</v>
      </c>
      <c r="F5" s="88" t="s">
        <v>526</v>
      </c>
      <c r="G5" s="88" t="s">
        <v>532</v>
      </c>
      <c r="H5" s="118" t="str">
        <f t="shared" si="0"/>
        <v>27.595.780.0001-16</v>
      </c>
    </row>
    <row r="6" spans="1:8">
      <c r="A6" s="92" t="s">
        <v>344</v>
      </c>
      <c r="B6" s="85" t="s">
        <v>131</v>
      </c>
      <c r="C6" s="89" t="s">
        <v>483</v>
      </c>
      <c r="D6" s="85" t="s">
        <v>343</v>
      </c>
      <c r="E6" s="87" t="s">
        <v>531</v>
      </c>
      <c r="F6" s="88" t="s">
        <v>526</v>
      </c>
      <c r="G6" s="88" t="s">
        <v>532</v>
      </c>
      <c r="H6" s="118" t="str">
        <f t="shared" si="0"/>
        <v>27.595.780.0001-16</v>
      </c>
    </row>
    <row r="7" spans="1:8">
      <c r="A7" s="93" t="s">
        <v>344</v>
      </c>
      <c r="B7" s="85" t="s">
        <v>131</v>
      </c>
      <c r="C7" s="89" t="s">
        <v>483</v>
      </c>
      <c r="D7" s="88" t="s">
        <v>533</v>
      </c>
      <c r="E7" s="87" t="s">
        <v>531</v>
      </c>
      <c r="F7" s="88" t="s">
        <v>526</v>
      </c>
      <c r="G7" s="88" t="s">
        <v>532</v>
      </c>
      <c r="H7" s="118" t="str">
        <f t="shared" si="0"/>
        <v>27.595.780.0001-16</v>
      </c>
    </row>
    <row r="8" spans="1:8">
      <c r="A8" s="93" t="s">
        <v>364</v>
      </c>
      <c r="B8" s="85" t="s">
        <v>131</v>
      </c>
      <c r="C8" s="89" t="s">
        <v>483</v>
      </c>
      <c r="D8" s="90" t="s">
        <v>534</v>
      </c>
      <c r="E8" s="87" t="s">
        <v>531</v>
      </c>
      <c r="F8" s="88" t="s">
        <v>526</v>
      </c>
      <c r="G8" s="88" t="s">
        <v>532</v>
      </c>
      <c r="H8" s="118" t="str">
        <f t="shared" si="0"/>
        <v>27.595.780.0001-16</v>
      </c>
    </row>
    <row r="9" spans="1:8">
      <c r="A9" s="84" t="s">
        <v>364</v>
      </c>
      <c r="B9" s="85" t="s">
        <v>131</v>
      </c>
      <c r="C9" s="89" t="s">
        <v>483</v>
      </c>
      <c r="D9" s="85" t="s">
        <v>363</v>
      </c>
      <c r="E9" s="87" t="s">
        <v>531</v>
      </c>
      <c r="F9" s="88" t="s">
        <v>526</v>
      </c>
      <c r="G9" s="88" t="s">
        <v>532</v>
      </c>
      <c r="H9" s="118" t="str">
        <f t="shared" si="0"/>
        <v>27.595.780.0001-16</v>
      </c>
    </row>
    <row r="10" spans="1:8">
      <c r="A10" s="93" t="s">
        <v>507</v>
      </c>
      <c r="B10" s="85" t="s">
        <v>131</v>
      </c>
      <c r="C10" s="89" t="s">
        <v>483</v>
      </c>
      <c r="D10" s="90" t="s">
        <v>535</v>
      </c>
      <c r="E10" s="87" t="s">
        <v>531</v>
      </c>
      <c r="F10" s="88" t="s">
        <v>526</v>
      </c>
      <c r="G10" s="88" t="s">
        <v>532</v>
      </c>
      <c r="H10" s="118" t="str">
        <f t="shared" si="0"/>
        <v>27.595.780.0001-16</v>
      </c>
    </row>
    <row r="11" spans="1:8">
      <c r="A11" s="93" t="s">
        <v>507</v>
      </c>
      <c r="B11" s="85" t="s">
        <v>131</v>
      </c>
      <c r="C11" s="89" t="s">
        <v>483</v>
      </c>
      <c r="D11" s="88" t="s">
        <v>536</v>
      </c>
      <c r="E11" s="87" t="s">
        <v>531</v>
      </c>
      <c r="F11" s="88" t="s">
        <v>526</v>
      </c>
      <c r="G11" s="88" t="s">
        <v>532</v>
      </c>
      <c r="H11" s="118" t="str">
        <f t="shared" si="0"/>
        <v>27.595.780.0001-16</v>
      </c>
    </row>
    <row r="12" spans="1:8">
      <c r="A12" s="84" t="s">
        <v>126</v>
      </c>
      <c r="B12" s="85" t="s">
        <v>26</v>
      </c>
      <c r="C12" s="89" t="s">
        <v>483</v>
      </c>
      <c r="D12" s="90" t="s">
        <v>125</v>
      </c>
      <c r="E12" s="87" t="s">
        <v>531</v>
      </c>
      <c r="F12" s="88" t="s">
        <v>526</v>
      </c>
      <c r="G12" s="88" t="s">
        <v>532</v>
      </c>
      <c r="H12" s="118" t="str">
        <f t="shared" si="0"/>
        <v>27.595.780.0001-16</v>
      </c>
    </row>
    <row r="13" spans="1:8">
      <c r="A13" s="84" t="s">
        <v>126</v>
      </c>
      <c r="B13" s="85" t="s">
        <v>26</v>
      </c>
      <c r="C13" s="89" t="s">
        <v>483</v>
      </c>
      <c r="D13" s="90" t="s">
        <v>256</v>
      </c>
      <c r="E13" s="87" t="s">
        <v>531</v>
      </c>
      <c r="F13" s="88" t="s">
        <v>526</v>
      </c>
      <c r="G13" s="88" t="s">
        <v>532</v>
      </c>
      <c r="H13" s="118" t="str">
        <f t="shared" si="0"/>
        <v>27.595.780.0001-16</v>
      </c>
    </row>
    <row r="14" spans="1:8">
      <c r="A14" s="93" t="s">
        <v>130</v>
      </c>
      <c r="B14" s="85" t="s">
        <v>131</v>
      </c>
      <c r="C14" s="89" t="s">
        <v>483</v>
      </c>
      <c r="D14" s="90" t="s">
        <v>129</v>
      </c>
      <c r="E14" s="87" t="s">
        <v>537</v>
      </c>
      <c r="F14" s="88" t="s">
        <v>526</v>
      </c>
      <c r="G14" s="88" t="s">
        <v>532</v>
      </c>
      <c r="H14" s="118" t="str">
        <f t="shared" si="0"/>
        <v>27.595.780.0001-16</v>
      </c>
    </row>
    <row r="15" spans="1:8">
      <c r="A15" s="93" t="s">
        <v>130</v>
      </c>
      <c r="B15" s="85" t="s">
        <v>131</v>
      </c>
      <c r="C15" s="89" t="s">
        <v>483</v>
      </c>
      <c r="D15" s="90" t="s">
        <v>359</v>
      </c>
      <c r="E15" s="87" t="s">
        <v>531</v>
      </c>
      <c r="F15" s="88" t="s">
        <v>526</v>
      </c>
      <c r="G15" s="88" t="s">
        <v>532</v>
      </c>
      <c r="H15" s="118" t="str">
        <f t="shared" si="0"/>
        <v>27.595.780.0001-16</v>
      </c>
    </row>
    <row r="16" spans="1:8">
      <c r="A16" s="92" t="s">
        <v>52</v>
      </c>
      <c r="B16" s="85" t="s">
        <v>26</v>
      </c>
      <c r="C16" s="89" t="s">
        <v>483</v>
      </c>
      <c r="D16" s="85" t="s">
        <v>215</v>
      </c>
      <c r="E16" s="87" t="s">
        <v>531</v>
      </c>
      <c r="F16" s="88" t="s">
        <v>526</v>
      </c>
      <c r="G16" s="88" t="s">
        <v>532</v>
      </c>
      <c r="H16" s="118" t="str">
        <f t="shared" si="0"/>
        <v>27.595.780.0001-16</v>
      </c>
    </row>
    <row r="17" spans="1:8">
      <c r="A17" s="84" t="s">
        <v>52</v>
      </c>
      <c r="B17" s="85" t="s">
        <v>26</v>
      </c>
      <c r="C17" s="89" t="s">
        <v>483</v>
      </c>
      <c r="D17" s="85" t="s">
        <v>51</v>
      </c>
      <c r="E17" s="87" t="s">
        <v>531</v>
      </c>
      <c r="F17" s="88" t="s">
        <v>526</v>
      </c>
      <c r="G17" s="88" t="s">
        <v>532</v>
      </c>
      <c r="H17" s="118" t="str">
        <f t="shared" si="0"/>
        <v>27.595.780.0001-16</v>
      </c>
    </row>
    <row r="18" spans="1:8">
      <c r="A18" s="93" t="s">
        <v>283</v>
      </c>
      <c r="B18" s="85" t="s">
        <v>131</v>
      </c>
      <c r="C18" s="89" t="s">
        <v>483</v>
      </c>
      <c r="D18" s="90" t="s">
        <v>538</v>
      </c>
      <c r="E18" s="87" t="s">
        <v>531</v>
      </c>
      <c r="F18" s="88" t="s">
        <v>526</v>
      </c>
      <c r="G18" s="88" t="s">
        <v>532</v>
      </c>
      <c r="H18" s="118" t="str">
        <f t="shared" si="0"/>
        <v>27.595.780.0001-16</v>
      </c>
    </row>
    <row r="19" spans="1:8">
      <c r="A19" s="84" t="s">
        <v>283</v>
      </c>
      <c r="B19" s="85" t="s">
        <v>131</v>
      </c>
      <c r="C19" s="89" t="s">
        <v>483</v>
      </c>
      <c r="D19" s="90" t="s">
        <v>282</v>
      </c>
      <c r="E19" s="87" t="s">
        <v>531</v>
      </c>
      <c r="F19" s="88" t="s">
        <v>526</v>
      </c>
      <c r="G19" s="88" t="s">
        <v>532</v>
      </c>
      <c r="H19" s="118" t="str">
        <f t="shared" si="0"/>
        <v>27.595.780.0001-16</v>
      </c>
    </row>
    <row r="20" spans="1:8">
      <c r="A20" s="92" t="s">
        <v>283</v>
      </c>
      <c r="B20" s="85" t="s">
        <v>131</v>
      </c>
      <c r="C20" s="92" t="s">
        <v>493</v>
      </c>
      <c r="D20" s="85" t="s">
        <v>539</v>
      </c>
      <c r="E20" s="85" t="s">
        <v>540</v>
      </c>
      <c r="F20" s="87" t="s">
        <v>524</v>
      </c>
      <c r="G20" s="87" t="s">
        <v>519</v>
      </c>
      <c r="H20" s="118" t="str">
        <f t="shared" si="0"/>
        <v>36.388.023/0001-62</v>
      </c>
    </row>
    <row r="21" spans="1:8">
      <c r="A21" s="93" t="s">
        <v>81</v>
      </c>
      <c r="B21" s="85" t="s">
        <v>131</v>
      </c>
      <c r="C21" s="89" t="s">
        <v>483</v>
      </c>
      <c r="D21" s="90" t="s">
        <v>80</v>
      </c>
      <c r="E21" s="87" t="s">
        <v>531</v>
      </c>
      <c r="F21" s="88" t="s">
        <v>526</v>
      </c>
      <c r="G21" s="88" t="s">
        <v>532</v>
      </c>
      <c r="H21" s="118" t="str">
        <f t="shared" si="0"/>
        <v>27.595.780.0001-16</v>
      </c>
    </row>
    <row r="22" spans="1:8">
      <c r="A22" s="93" t="s">
        <v>81</v>
      </c>
      <c r="B22" s="85" t="s">
        <v>131</v>
      </c>
      <c r="C22" s="89" t="s">
        <v>483</v>
      </c>
      <c r="D22" s="90" t="s">
        <v>279</v>
      </c>
      <c r="E22" s="87" t="s">
        <v>531</v>
      </c>
      <c r="F22" s="88" t="s">
        <v>526</v>
      </c>
      <c r="G22" s="88" t="s">
        <v>532</v>
      </c>
      <c r="H22" s="118" t="str">
        <f t="shared" si="0"/>
        <v>27.595.780.0001-16</v>
      </c>
    </row>
    <row r="23" spans="1:8">
      <c r="A23" s="84" t="s">
        <v>42</v>
      </c>
      <c r="B23" s="85" t="s">
        <v>26</v>
      </c>
      <c r="C23" s="89" t="s">
        <v>483</v>
      </c>
      <c r="D23" s="90" t="s">
        <v>252</v>
      </c>
      <c r="E23" s="87" t="s">
        <v>531</v>
      </c>
      <c r="F23" s="88" t="s">
        <v>526</v>
      </c>
      <c r="G23" s="88" t="s">
        <v>532</v>
      </c>
      <c r="H23" s="118" t="str">
        <f t="shared" si="0"/>
        <v>27.595.780.0001-16</v>
      </c>
    </row>
    <row r="24" spans="1:8">
      <c r="A24" s="93" t="s">
        <v>42</v>
      </c>
      <c r="B24" s="85" t="s">
        <v>26</v>
      </c>
      <c r="C24" s="89" t="s">
        <v>483</v>
      </c>
      <c r="D24" s="90" t="s">
        <v>541</v>
      </c>
      <c r="E24" s="87" t="s">
        <v>531</v>
      </c>
      <c r="F24" s="88" t="s">
        <v>526</v>
      </c>
      <c r="G24" s="88" t="s">
        <v>532</v>
      </c>
      <c r="H24" s="118" t="str">
        <f t="shared" si="0"/>
        <v>27.595.780.0001-16</v>
      </c>
    </row>
    <row r="25" spans="1:8">
      <c r="A25" s="93" t="s">
        <v>42</v>
      </c>
      <c r="B25" s="85" t="s">
        <v>26</v>
      </c>
      <c r="C25" s="89" t="s">
        <v>483</v>
      </c>
      <c r="D25" s="88" t="s">
        <v>41</v>
      </c>
      <c r="E25" s="87" t="s">
        <v>531</v>
      </c>
      <c r="F25" s="88" t="s">
        <v>526</v>
      </c>
      <c r="G25" s="88" t="s">
        <v>532</v>
      </c>
      <c r="H25" s="118" t="str">
        <f t="shared" si="0"/>
        <v>27.595.780.0001-16</v>
      </c>
    </row>
    <row r="26" spans="1:8">
      <c r="A26" s="84" t="s">
        <v>42</v>
      </c>
      <c r="B26" s="85" t="s">
        <v>26</v>
      </c>
      <c r="C26" s="89" t="s">
        <v>483</v>
      </c>
      <c r="D26" s="90" t="s">
        <v>108</v>
      </c>
      <c r="E26" s="87" t="s">
        <v>531</v>
      </c>
      <c r="F26" s="88" t="s">
        <v>526</v>
      </c>
      <c r="G26" s="88" t="s">
        <v>532</v>
      </c>
      <c r="H26" s="118" t="str">
        <f t="shared" si="0"/>
        <v>27.595.780.0001-16</v>
      </c>
    </row>
    <row r="27" spans="1:8">
      <c r="A27" s="93" t="s">
        <v>42</v>
      </c>
      <c r="B27" s="85" t="s">
        <v>26</v>
      </c>
      <c r="C27" s="92" t="s">
        <v>495</v>
      </c>
      <c r="D27" s="85" t="s">
        <v>542</v>
      </c>
      <c r="E27" s="85" t="s">
        <v>543</v>
      </c>
      <c r="F27" s="87" t="s">
        <v>524</v>
      </c>
      <c r="G27" s="87" t="s">
        <v>519</v>
      </c>
      <c r="H27" s="118" t="str">
        <f t="shared" si="0"/>
        <v>36.388.023/0001-62</v>
      </c>
    </row>
    <row r="28" spans="1:8">
      <c r="A28" s="84" t="s">
        <v>109</v>
      </c>
      <c r="B28" s="85" t="s">
        <v>26</v>
      </c>
      <c r="C28" s="89" t="s">
        <v>483</v>
      </c>
      <c r="D28" s="87" t="s">
        <v>311</v>
      </c>
      <c r="E28" s="87" t="s">
        <v>531</v>
      </c>
      <c r="F28" s="88" t="s">
        <v>526</v>
      </c>
      <c r="G28" s="88" t="s">
        <v>532</v>
      </c>
      <c r="H28" s="118" t="str">
        <f t="shared" si="0"/>
        <v>27.595.780.0001-16</v>
      </c>
    </row>
    <row r="29" spans="1:8">
      <c r="A29" s="93" t="s">
        <v>71</v>
      </c>
      <c r="B29" s="85" t="s">
        <v>131</v>
      </c>
      <c r="C29" s="89" t="s">
        <v>483</v>
      </c>
      <c r="D29" s="90" t="s">
        <v>163</v>
      </c>
      <c r="E29" s="87" t="s">
        <v>531</v>
      </c>
      <c r="F29" s="88" t="s">
        <v>526</v>
      </c>
      <c r="G29" s="88" t="s">
        <v>532</v>
      </c>
      <c r="H29" s="118" t="str">
        <f t="shared" si="0"/>
        <v>27.595.780.0001-16</v>
      </c>
    </row>
    <row r="30" spans="1:8">
      <c r="A30" s="92" t="s">
        <v>71</v>
      </c>
      <c r="B30" s="85" t="s">
        <v>131</v>
      </c>
      <c r="C30" s="89" t="s">
        <v>483</v>
      </c>
      <c r="D30" s="85" t="s">
        <v>70</v>
      </c>
      <c r="E30" s="87" t="s">
        <v>531</v>
      </c>
      <c r="F30" s="88" t="s">
        <v>526</v>
      </c>
      <c r="G30" s="88" t="s">
        <v>532</v>
      </c>
      <c r="H30" s="118" t="str">
        <f t="shared" si="0"/>
        <v>27.595.780.0001-16</v>
      </c>
    </row>
    <row r="31" spans="1:8">
      <c r="A31" s="92" t="s">
        <v>71</v>
      </c>
      <c r="B31" s="85" t="s">
        <v>131</v>
      </c>
      <c r="C31" s="92" t="s">
        <v>487</v>
      </c>
      <c r="D31" s="90" t="s">
        <v>544</v>
      </c>
      <c r="E31" s="87" t="s">
        <v>523</v>
      </c>
      <c r="F31" s="88" t="s">
        <v>524</v>
      </c>
      <c r="G31" s="87" t="s">
        <v>519</v>
      </c>
      <c r="H31" s="118" t="str">
        <f t="shared" si="0"/>
        <v>36.388.023/0001-62</v>
      </c>
    </row>
    <row r="32" spans="1:8">
      <c r="A32" s="94" t="s">
        <v>478</v>
      </c>
      <c r="B32" s="85" t="s">
        <v>26</v>
      </c>
      <c r="C32" s="95" t="s">
        <v>483</v>
      </c>
      <c r="D32" s="88" t="s">
        <v>175</v>
      </c>
      <c r="E32" s="96" t="s">
        <v>531</v>
      </c>
      <c r="F32" s="88" t="s">
        <v>526</v>
      </c>
      <c r="G32" s="88" t="s">
        <v>532</v>
      </c>
      <c r="H32" s="118" t="str">
        <f t="shared" si="0"/>
        <v>27.595.780.0001-16</v>
      </c>
    </row>
    <row r="33" spans="1:8">
      <c r="A33" s="84" t="s">
        <v>478</v>
      </c>
      <c r="B33" s="85" t="s">
        <v>26</v>
      </c>
      <c r="C33" s="89" t="s">
        <v>483</v>
      </c>
      <c r="D33" s="90" t="s">
        <v>204</v>
      </c>
      <c r="E33" s="87" t="s">
        <v>531</v>
      </c>
      <c r="F33" s="88" t="s">
        <v>526</v>
      </c>
      <c r="G33" s="88" t="s">
        <v>532</v>
      </c>
      <c r="H33" s="118" t="str">
        <f t="shared" si="0"/>
        <v>27.595.780.0001-16</v>
      </c>
    </row>
    <row r="34" spans="1:8">
      <c r="A34" s="84" t="s">
        <v>481</v>
      </c>
      <c r="B34" s="85" t="s">
        <v>26</v>
      </c>
      <c r="C34" s="89" t="s">
        <v>483</v>
      </c>
      <c r="D34" s="88" t="s">
        <v>545</v>
      </c>
      <c r="E34" s="87" t="s">
        <v>531</v>
      </c>
      <c r="F34" s="88" t="s">
        <v>526</v>
      </c>
      <c r="G34" s="88" t="s">
        <v>532</v>
      </c>
      <c r="H34" s="118" t="str">
        <f t="shared" si="0"/>
        <v>27.595.780.0001-16</v>
      </c>
    </row>
    <row r="35" spans="1:8">
      <c r="A35" s="92" t="s">
        <v>481</v>
      </c>
      <c r="B35" s="85" t="s">
        <v>26</v>
      </c>
      <c r="C35" s="89" t="s">
        <v>483</v>
      </c>
      <c r="D35" s="88" t="s">
        <v>546</v>
      </c>
      <c r="E35" s="87" t="s">
        <v>531</v>
      </c>
      <c r="F35" s="88" t="s">
        <v>526</v>
      </c>
      <c r="G35" s="88" t="s">
        <v>532</v>
      </c>
      <c r="H35" s="118" t="str">
        <f t="shared" si="0"/>
        <v>27.595.780.0001-16</v>
      </c>
    </row>
    <row r="36" spans="1:8">
      <c r="A36" s="97" t="s">
        <v>481</v>
      </c>
      <c r="B36" s="98" t="s">
        <v>26</v>
      </c>
      <c r="C36" s="99" t="s">
        <v>515</v>
      </c>
      <c r="D36" s="100" t="s">
        <v>547</v>
      </c>
      <c r="E36" s="101" t="s">
        <v>531</v>
      </c>
      <c r="F36" s="102" t="s">
        <v>526</v>
      </c>
      <c r="G36" s="102" t="s">
        <v>519</v>
      </c>
      <c r="H36" s="118" t="str">
        <f t="shared" si="0"/>
        <v>36.388.023/0001-62</v>
      </c>
    </row>
    <row r="37" spans="1:8">
      <c r="A37" s="93" t="s">
        <v>142</v>
      </c>
      <c r="B37" s="85" t="s">
        <v>26</v>
      </c>
      <c r="C37" s="89" t="s">
        <v>483</v>
      </c>
      <c r="D37" s="90" t="s">
        <v>548</v>
      </c>
      <c r="E37" s="87" t="s">
        <v>531</v>
      </c>
      <c r="F37" s="88" t="s">
        <v>526</v>
      </c>
      <c r="G37" s="88" t="s">
        <v>532</v>
      </c>
      <c r="H37" s="118" t="str">
        <f t="shared" si="0"/>
        <v>27.595.780.0001-16</v>
      </c>
    </row>
    <row r="38" spans="1:8">
      <c r="A38" s="92" t="s">
        <v>142</v>
      </c>
      <c r="B38" s="85" t="s">
        <v>26</v>
      </c>
      <c r="C38" s="89" t="s">
        <v>483</v>
      </c>
      <c r="D38" s="85" t="s">
        <v>194</v>
      </c>
      <c r="E38" s="87" t="s">
        <v>531</v>
      </c>
      <c r="F38" s="88" t="s">
        <v>526</v>
      </c>
      <c r="G38" s="88" t="s">
        <v>532</v>
      </c>
      <c r="H38" s="118" t="str">
        <f t="shared" si="0"/>
        <v>27.595.780.0001-16</v>
      </c>
    </row>
    <row r="39" spans="1:8">
      <c r="A39" s="92" t="s">
        <v>67</v>
      </c>
      <c r="B39" s="85" t="s">
        <v>131</v>
      </c>
      <c r="C39" s="89" t="s">
        <v>483</v>
      </c>
      <c r="D39" s="90" t="s">
        <v>549</v>
      </c>
      <c r="E39" s="87" t="s">
        <v>531</v>
      </c>
      <c r="F39" s="88" t="s">
        <v>526</v>
      </c>
      <c r="G39" s="88" t="s">
        <v>532</v>
      </c>
      <c r="H39" s="118" t="str">
        <f t="shared" si="0"/>
        <v>27.595.780.0001-16</v>
      </c>
    </row>
    <row r="40" spans="1:8">
      <c r="A40" s="92" t="s">
        <v>67</v>
      </c>
      <c r="B40" s="85" t="s">
        <v>131</v>
      </c>
      <c r="C40" s="89" t="s">
        <v>483</v>
      </c>
      <c r="D40" s="85" t="s">
        <v>66</v>
      </c>
      <c r="E40" s="87" t="s">
        <v>531</v>
      </c>
      <c r="F40" s="88" t="s">
        <v>526</v>
      </c>
      <c r="G40" s="88" t="s">
        <v>532</v>
      </c>
      <c r="H40" s="118" t="str">
        <f t="shared" si="0"/>
        <v>27.595.780.0001-16</v>
      </c>
    </row>
    <row r="41" spans="1:8">
      <c r="A41" s="93" t="s">
        <v>461</v>
      </c>
      <c r="B41" s="85" t="s">
        <v>131</v>
      </c>
      <c r="C41" s="89" t="s">
        <v>483</v>
      </c>
      <c r="D41" s="90" t="s">
        <v>550</v>
      </c>
      <c r="E41" s="87" t="s">
        <v>531</v>
      </c>
      <c r="F41" s="88" t="s">
        <v>526</v>
      </c>
      <c r="G41" s="88" t="s">
        <v>532</v>
      </c>
      <c r="H41" s="118" t="str">
        <f t="shared" si="0"/>
        <v>27.595.780.0001-16</v>
      </c>
    </row>
    <row r="42" spans="1:8">
      <c r="A42" s="84" t="s">
        <v>461</v>
      </c>
      <c r="B42" s="85" t="s">
        <v>131</v>
      </c>
      <c r="C42" s="89" t="s">
        <v>483</v>
      </c>
      <c r="D42" s="87" t="s">
        <v>551</v>
      </c>
      <c r="E42" s="87" t="s">
        <v>531</v>
      </c>
      <c r="F42" s="88" t="s">
        <v>526</v>
      </c>
      <c r="G42" s="88" t="s">
        <v>532</v>
      </c>
      <c r="H42" s="118" t="str">
        <f t="shared" si="0"/>
        <v>27.595.780.0001-16</v>
      </c>
    </row>
    <row r="43" spans="1:8">
      <c r="A43" s="84" t="s">
        <v>332</v>
      </c>
      <c r="B43" s="85" t="s">
        <v>26</v>
      </c>
      <c r="C43" s="89" t="s">
        <v>483</v>
      </c>
      <c r="D43" s="90" t="s">
        <v>552</v>
      </c>
      <c r="E43" s="87" t="s">
        <v>531</v>
      </c>
      <c r="F43" s="88" t="s">
        <v>526</v>
      </c>
      <c r="G43" s="88" t="s">
        <v>532</v>
      </c>
      <c r="H43" s="118" t="str">
        <f t="shared" si="0"/>
        <v>27.595.780.0001-16</v>
      </c>
    </row>
    <row r="44" spans="1:8">
      <c r="A44" s="84" t="s">
        <v>332</v>
      </c>
      <c r="B44" s="85" t="s">
        <v>26</v>
      </c>
      <c r="C44" s="89" t="s">
        <v>483</v>
      </c>
      <c r="D44" s="87" t="s">
        <v>331</v>
      </c>
      <c r="E44" s="87" t="s">
        <v>531</v>
      </c>
      <c r="F44" s="88" t="s">
        <v>526</v>
      </c>
      <c r="G44" s="88" t="s">
        <v>532</v>
      </c>
      <c r="H44" s="118" t="str">
        <f t="shared" si="0"/>
        <v>27.595.780.0001-16</v>
      </c>
    </row>
    <row r="45" spans="1:8">
      <c r="A45" s="97" t="s">
        <v>497</v>
      </c>
      <c r="B45" s="85" t="s">
        <v>26</v>
      </c>
      <c r="C45" s="103" t="s">
        <v>483</v>
      </c>
      <c r="D45" s="104" t="s">
        <v>148</v>
      </c>
      <c r="E45" s="101" t="s">
        <v>531</v>
      </c>
      <c r="F45" s="102" t="s">
        <v>526</v>
      </c>
      <c r="G45" s="102" t="s">
        <v>532</v>
      </c>
      <c r="H45" s="118" t="str">
        <f t="shared" si="0"/>
        <v>27.595.780.0001-16</v>
      </c>
    </row>
    <row r="46" spans="1:8">
      <c r="A46" s="86" t="s">
        <v>497</v>
      </c>
      <c r="B46" s="85" t="s">
        <v>26</v>
      </c>
      <c r="C46" s="99" t="s">
        <v>515</v>
      </c>
      <c r="D46" s="85" t="s">
        <v>553</v>
      </c>
      <c r="E46" s="87" t="s">
        <v>531</v>
      </c>
      <c r="F46" s="88" t="s">
        <v>526</v>
      </c>
      <c r="G46" s="87" t="s">
        <v>532</v>
      </c>
      <c r="H46" s="118" t="str">
        <f t="shared" si="0"/>
        <v>27.595.780.0001-16</v>
      </c>
    </row>
    <row r="47" spans="1:8">
      <c r="A47" s="84" t="s">
        <v>497</v>
      </c>
      <c r="B47" s="85" t="s">
        <v>26</v>
      </c>
      <c r="C47" s="89" t="s">
        <v>510</v>
      </c>
      <c r="D47" s="85" t="s">
        <v>554</v>
      </c>
      <c r="E47" s="87" t="s">
        <v>525</v>
      </c>
      <c r="F47" s="88" t="s">
        <v>526</v>
      </c>
      <c r="G47" s="87" t="s">
        <v>684</v>
      </c>
      <c r="H47" s="118" t="str">
        <f t="shared" si="0"/>
        <v>15.650.133/0001-80</v>
      </c>
    </row>
    <row r="48" spans="1:8">
      <c r="A48" s="84" t="s">
        <v>176</v>
      </c>
      <c r="B48" s="85" t="s">
        <v>26</v>
      </c>
      <c r="C48" s="89" t="s">
        <v>483</v>
      </c>
      <c r="D48" s="90" t="s">
        <v>555</v>
      </c>
      <c r="E48" s="87" t="s">
        <v>531</v>
      </c>
      <c r="F48" s="88" t="s">
        <v>526</v>
      </c>
      <c r="G48" s="88" t="s">
        <v>532</v>
      </c>
      <c r="H48" s="118" t="str">
        <f t="shared" si="0"/>
        <v>27.595.780.0001-16</v>
      </c>
    </row>
    <row r="49" spans="1:8">
      <c r="A49" s="84" t="s">
        <v>176</v>
      </c>
      <c r="B49" s="85" t="s">
        <v>26</v>
      </c>
      <c r="C49" s="89" t="s">
        <v>483</v>
      </c>
      <c r="D49" s="90" t="s">
        <v>556</v>
      </c>
      <c r="E49" s="87" t="s">
        <v>531</v>
      </c>
      <c r="F49" s="88" t="s">
        <v>526</v>
      </c>
      <c r="G49" s="88" t="s">
        <v>532</v>
      </c>
      <c r="H49" s="118" t="str">
        <f t="shared" si="0"/>
        <v>27.595.780.0001-16</v>
      </c>
    </row>
    <row r="50" spans="1:8">
      <c r="A50" s="84" t="s">
        <v>557</v>
      </c>
      <c r="B50" s="85" t="s">
        <v>26</v>
      </c>
      <c r="C50" s="99" t="s">
        <v>514</v>
      </c>
      <c r="D50" s="85" t="s">
        <v>558</v>
      </c>
      <c r="E50" s="87" t="s">
        <v>559</v>
      </c>
      <c r="F50" s="87" t="s">
        <v>524</v>
      </c>
      <c r="G50" s="87" t="s">
        <v>519</v>
      </c>
      <c r="H50" s="118" t="str">
        <f t="shared" si="0"/>
        <v>36.388.023/0001-62</v>
      </c>
    </row>
    <row r="51" spans="1:8">
      <c r="A51" s="84" t="s">
        <v>557</v>
      </c>
      <c r="B51" s="85" t="s">
        <v>26</v>
      </c>
      <c r="C51" s="99" t="s">
        <v>514</v>
      </c>
      <c r="D51" s="85" t="s">
        <v>560</v>
      </c>
      <c r="E51" s="87" t="s">
        <v>559</v>
      </c>
      <c r="F51" s="87" t="s">
        <v>524</v>
      </c>
      <c r="G51" s="87" t="s">
        <v>519</v>
      </c>
      <c r="H51" s="118" t="str">
        <f t="shared" si="0"/>
        <v>36.388.023/0001-62</v>
      </c>
    </row>
    <row r="52" spans="1:8">
      <c r="A52" s="86" t="s">
        <v>557</v>
      </c>
      <c r="B52" s="85" t="s">
        <v>26</v>
      </c>
      <c r="C52" s="99" t="s">
        <v>515</v>
      </c>
      <c r="D52" s="85" t="s">
        <v>561</v>
      </c>
      <c r="E52" s="87" t="s">
        <v>531</v>
      </c>
      <c r="F52" s="88" t="s">
        <v>526</v>
      </c>
      <c r="G52" s="88" t="s">
        <v>519</v>
      </c>
      <c r="H52" s="118" t="str">
        <f t="shared" si="0"/>
        <v>36.388.023/0001-62</v>
      </c>
    </row>
    <row r="53" spans="1:8">
      <c r="A53" s="84" t="s">
        <v>557</v>
      </c>
      <c r="B53" s="85" t="s">
        <v>26</v>
      </c>
      <c r="C53" s="99" t="s">
        <v>514</v>
      </c>
      <c r="D53" s="85" t="s">
        <v>562</v>
      </c>
      <c r="E53" s="87" t="s">
        <v>559</v>
      </c>
      <c r="F53" s="87" t="s">
        <v>524</v>
      </c>
      <c r="G53" s="87" t="s">
        <v>519</v>
      </c>
      <c r="H53" s="118" t="str">
        <f t="shared" si="0"/>
        <v>36.388.023/0001-62</v>
      </c>
    </row>
    <row r="54" spans="1:8">
      <c r="A54" s="84" t="s">
        <v>136</v>
      </c>
      <c r="B54" s="85" t="s">
        <v>26</v>
      </c>
      <c r="C54" s="89" t="s">
        <v>483</v>
      </c>
      <c r="D54" s="90" t="s">
        <v>291</v>
      </c>
      <c r="E54" s="87" t="s">
        <v>531</v>
      </c>
      <c r="F54" s="88" t="s">
        <v>526</v>
      </c>
      <c r="G54" s="88" t="s">
        <v>532</v>
      </c>
      <c r="H54" s="118" t="str">
        <f t="shared" si="0"/>
        <v>27.595.780.0001-16</v>
      </c>
    </row>
    <row r="55" spans="1:8">
      <c r="A55" s="92" t="s">
        <v>136</v>
      </c>
      <c r="B55" s="85" t="s">
        <v>26</v>
      </c>
      <c r="C55" s="89" t="s">
        <v>483</v>
      </c>
      <c r="D55" s="85" t="s">
        <v>135</v>
      </c>
      <c r="E55" s="87" t="s">
        <v>531</v>
      </c>
      <c r="F55" s="88" t="s">
        <v>526</v>
      </c>
      <c r="G55" s="88" t="s">
        <v>532</v>
      </c>
      <c r="H55" s="118" t="str">
        <f t="shared" si="0"/>
        <v>27.595.780.0001-16</v>
      </c>
    </row>
    <row r="56" spans="1:8">
      <c r="A56" s="92" t="s">
        <v>136</v>
      </c>
      <c r="B56" s="85" t="s">
        <v>26</v>
      </c>
      <c r="C56" s="95" t="s">
        <v>485</v>
      </c>
      <c r="D56" s="85" t="s">
        <v>563</v>
      </c>
      <c r="E56" s="87" t="s">
        <v>525</v>
      </c>
      <c r="F56" s="90" t="s">
        <v>526</v>
      </c>
      <c r="G56" s="90" t="s">
        <v>527</v>
      </c>
      <c r="H56" s="118" t="str">
        <f t="shared" si="0"/>
        <v>05.080.045/0001-37</v>
      </c>
    </row>
    <row r="57" spans="1:8">
      <c r="A57" s="84" t="s">
        <v>136</v>
      </c>
      <c r="B57" s="85" t="s">
        <v>26</v>
      </c>
      <c r="C57" s="99" t="s">
        <v>511</v>
      </c>
      <c r="D57" s="85" t="s">
        <v>564</v>
      </c>
      <c r="E57" s="87" t="s">
        <v>559</v>
      </c>
      <c r="F57" s="87" t="s">
        <v>524</v>
      </c>
      <c r="G57" s="87" t="s">
        <v>519</v>
      </c>
      <c r="H57" s="118" t="str">
        <f t="shared" si="0"/>
        <v>36.388.023/0001-62</v>
      </c>
    </row>
    <row r="58" spans="1:8">
      <c r="A58" s="84" t="s">
        <v>136</v>
      </c>
      <c r="B58" s="85" t="s">
        <v>26</v>
      </c>
      <c r="C58" s="99" t="s">
        <v>511</v>
      </c>
      <c r="D58" s="85" t="s">
        <v>565</v>
      </c>
      <c r="E58" s="87" t="s">
        <v>559</v>
      </c>
      <c r="F58" s="87" t="s">
        <v>524</v>
      </c>
      <c r="G58" s="87" t="s">
        <v>519</v>
      </c>
      <c r="H58" s="118" t="str">
        <f t="shared" si="0"/>
        <v>36.388.023/0001-62</v>
      </c>
    </row>
    <row r="59" spans="1:8">
      <c r="A59" s="84" t="s">
        <v>136</v>
      </c>
      <c r="B59" s="85" t="s">
        <v>26</v>
      </c>
      <c r="C59" s="99" t="s">
        <v>511</v>
      </c>
      <c r="D59" s="85" t="s">
        <v>566</v>
      </c>
      <c r="E59" s="87" t="s">
        <v>559</v>
      </c>
      <c r="F59" s="87" t="s">
        <v>524</v>
      </c>
      <c r="G59" s="87" t="s">
        <v>519</v>
      </c>
      <c r="H59" s="118" t="str">
        <f t="shared" si="0"/>
        <v>36.388.023/0001-62</v>
      </c>
    </row>
    <row r="60" spans="1:8">
      <c r="A60" s="84" t="s">
        <v>136</v>
      </c>
      <c r="B60" s="85" t="s">
        <v>26</v>
      </c>
      <c r="C60" s="99" t="s">
        <v>511</v>
      </c>
      <c r="D60" s="85" t="s">
        <v>567</v>
      </c>
      <c r="E60" s="87" t="s">
        <v>559</v>
      </c>
      <c r="F60" s="87" t="s">
        <v>524</v>
      </c>
      <c r="G60" s="87" t="s">
        <v>519</v>
      </c>
      <c r="H60" s="118" t="str">
        <f t="shared" si="0"/>
        <v>36.388.023/0001-62</v>
      </c>
    </row>
    <row r="61" spans="1:8">
      <c r="A61" s="84" t="s">
        <v>136</v>
      </c>
      <c r="B61" s="85" t="s">
        <v>26</v>
      </c>
      <c r="C61" s="99" t="s">
        <v>511</v>
      </c>
      <c r="D61" s="85" t="s">
        <v>568</v>
      </c>
      <c r="E61" s="87" t="s">
        <v>559</v>
      </c>
      <c r="F61" s="87" t="s">
        <v>524</v>
      </c>
      <c r="G61" s="87" t="s">
        <v>519</v>
      </c>
      <c r="H61" s="118" t="str">
        <f t="shared" si="0"/>
        <v>36.388.023/0001-62</v>
      </c>
    </row>
    <row r="62" spans="1:8">
      <c r="A62" s="84" t="s">
        <v>136</v>
      </c>
      <c r="B62" s="85" t="s">
        <v>26</v>
      </c>
      <c r="C62" s="99" t="s">
        <v>504</v>
      </c>
      <c r="D62" s="85" t="s">
        <v>569</v>
      </c>
      <c r="E62" s="85" t="s">
        <v>540</v>
      </c>
      <c r="F62" s="88" t="s">
        <v>524</v>
      </c>
      <c r="G62" s="87" t="s">
        <v>519</v>
      </c>
      <c r="H62" s="118" t="str">
        <f t="shared" si="0"/>
        <v>36.388.023/0001-62</v>
      </c>
    </row>
    <row r="63" spans="1:8">
      <c r="A63" s="84" t="s">
        <v>136</v>
      </c>
      <c r="B63" s="85" t="s">
        <v>26</v>
      </c>
      <c r="C63" s="89" t="s">
        <v>487</v>
      </c>
      <c r="D63" s="85" t="s">
        <v>570</v>
      </c>
      <c r="E63" s="87" t="s">
        <v>523</v>
      </c>
      <c r="F63" s="87" t="s">
        <v>524</v>
      </c>
      <c r="G63" s="87" t="s">
        <v>519</v>
      </c>
      <c r="H63" s="118" t="str">
        <f t="shared" si="0"/>
        <v>36.388.023/0001-62</v>
      </c>
    </row>
    <row r="64" spans="1:8">
      <c r="A64" s="92" t="s">
        <v>136</v>
      </c>
      <c r="B64" s="85" t="s">
        <v>26</v>
      </c>
      <c r="C64" s="92" t="s">
        <v>487</v>
      </c>
      <c r="D64" s="90" t="s">
        <v>571</v>
      </c>
      <c r="E64" s="85" t="s">
        <v>523</v>
      </c>
      <c r="F64" s="88" t="s">
        <v>524</v>
      </c>
      <c r="G64" s="88" t="s">
        <v>519</v>
      </c>
      <c r="H64" s="118" t="str">
        <f t="shared" si="0"/>
        <v>36.388.023/0001-62</v>
      </c>
    </row>
    <row r="65" spans="1:8">
      <c r="A65" s="92" t="s">
        <v>36</v>
      </c>
      <c r="B65" s="85" t="s">
        <v>26</v>
      </c>
      <c r="C65" s="89" t="s">
        <v>483</v>
      </c>
      <c r="D65" s="90" t="s">
        <v>572</v>
      </c>
      <c r="E65" s="87" t="s">
        <v>531</v>
      </c>
      <c r="F65" s="88" t="s">
        <v>526</v>
      </c>
      <c r="G65" s="88" t="s">
        <v>532</v>
      </c>
      <c r="H65" s="118" t="str">
        <f t="shared" si="0"/>
        <v>27.595.780.0001-16</v>
      </c>
    </row>
    <row r="66" spans="1:8">
      <c r="A66" s="92" t="s">
        <v>36</v>
      </c>
      <c r="B66" s="85" t="s">
        <v>26</v>
      </c>
      <c r="C66" s="89" t="s">
        <v>483</v>
      </c>
      <c r="D66" s="90" t="s">
        <v>372</v>
      </c>
      <c r="E66" s="87" t="s">
        <v>531</v>
      </c>
      <c r="F66" s="88" t="s">
        <v>526</v>
      </c>
      <c r="G66" s="88" t="s">
        <v>532</v>
      </c>
      <c r="H66" s="118" t="str">
        <f t="shared" ref="H66:H129" si="1">VLOOKUP(G66,$A$214:$B$217,2,0)</f>
        <v>27.595.780.0001-16</v>
      </c>
    </row>
    <row r="67" spans="1:8">
      <c r="A67" s="84" t="s">
        <v>36</v>
      </c>
      <c r="B67" s="85" t="s">
        <v>26</v>
      </c>
      <c r="C67" s="89" t="s">
        <v>483</v>
      </c>
      <c r="D67" s="85" t="s">
        <v>387</v>
      </c>
      <c r="E67" s="87" t="s">
        <v>531</v>
      </c>
      <c r="F67" s="88" t="s">
        <v>526</v>
      </c>
      <c r="G67" s="88" t="s">
        <v>532</v>
      </c>
      <c r="H67" s="118" t="str">
        <f t="shared" si="1"/>
        <v>27.595.780.0001-16</v>
      </c>
    </row>
    <row r="68" spans="1:8">
      <c r="A68" s="92" t="s">
        <v>36</v>
      </c>
      <c r="B68" s="85" t="s">
        <v>26</v>
      </c>
      <c r="C68" s="89" t="s">
        <v>483</v>
      </c>
      <c r="D68" s="87" t="s">
        <v>29</v>
      </c>
      <c r="E68" s="87" t="s">
        <v>531</v>
      </c>
      <c r="F68" s="88" t="s">
        <v>526</v>
      </c>
      <c r="G68" s="88" t="s">
        <v>532</v>
      </c>
      <c r="H68" s="118" t="str">
        <f t="shared" si="1"/>
        <v>27.595.780.0001-16</v>
      </c>
    </row>
    <row r="69" spans="1:8">
      <c r="A69" s="86" t="s">
        <v>36</v>
      </c>
      <c r="B69" s="85" t="s">
        <v>26</v>
      </c>
      <c r="C69" s="89" t="s">
        <v>483</v>
      </c>
      <c r="D69" s="90" t="s">
        <v>573</v>
      </c>
      <c r="E69" s="87" t="s">
        <v>531</v>
      </c>
      <c r="F69" s="88" t="s">
        <v>526</v>
      </c>
      <c r="G69" s="88" t="s">
        <v>532</v>
      </c>
      <c r="H69" s="118" t="str">
        <f t="shared" si="1"/>
        <v>27.595.780.0001-16</v>
      </c>
    </row>
    <row r="70" spans="1:8">
      <c r="A70" s="86" t="s">
        <v>36</v>
      </c>
      <c r="B70" s="85" t="s">
        <v>26</v>
      </c>
      <c r="C70" s="89" t="s">
        <v>483</v>
      </c>
      <c r="D70" s="90" t="s">
        <v>105</v>
      </c>
      <c r="E70" s="87" t="s">
        <v>531</v>
      </c>
      <c r="F70" s="88" t="s">
        <v>526</v>
      </c>
      <c r="G70" s="88" t="s">
        <v>532</v>
      </c>
      <c r="H70" s="118" t="str">
        <f t="shared" si="1"/>
        <v>27.595.780.0001-16</v>
      </c>
    </row>
    <row r="71" spans="1:8">
      <c r="A71" s="86" t="s">
        <v>36</v>
      </c>
      <c r="B71" s="85" t="s">
        <v>26</v>
      </c>
      <c r="C71" s="89" t="s">
        <v>483</v>
      </c>
      <c r="D71" s="90" t="s">
        <v>574</v>
      </c>
      <c r="E71" s="87" t="s">
        <v>531</v>
      </c>
      <c r="F71" s="88" t="s">
        <v>526</v>
      </c>
      <c r="G71" s="105" t="s">
        <v>532</v>
      </c>
      <c r="H71" s="118" t="str">
        <f t="shared" si="1"/>
        <v>27.595.780.0001-16</v>
      </c>
    </row>
    <row r="72" spans="1:8">
      <c r="A72" s="92" t="s">
        <v>36</v>
      </c>
      <c r="B72" s="85" t="s">
        <v>26</v>
      </c>
      <c r="C72" s="89" t="s">
        <v>483</v>
      </c>
      <c r="D72" s="85" t="s">
        <v>192</v>
      </c>
      <c r="E72" s="87" t="s">
        <v>531</v>
      </c>
      <c r="F72" s="88" t="s">
        <v>526</v>
      </c>
      <c r="G72" s="88" t="s">
        <v>532</v>
      </c>
      <c r="H72" s="118" t="str">
        <f t="shared" si="1"/>
        <v>27.595.780.0001-16</v>
      </c>
    </row>
    <row r="73" spans="1:8">
      <c r="A73" s="86" t="s">
        <v>36</v>
      </c>
      <c r="B73" s="85" t="s">
        <v>26</v>
      </c>
      <c r="C73" s="89" t="s">
        <v>483</v>
      </c>
      <c r="D73" s="90" t="s">
        <v>35</v>
      </c>
      <c r="E73" s="87" t="s">
        <v>531</v>
      </c>
      <c r="F73" s="88" t="s">
        <v>526</v>
      </c>
      <c r="G73" s="88" t="s">
        <v>532</v>
      </c>
      <c r="H73" s="118" t="str">
        <f t="shared" si="1"/>
        <v>27.595.780.0001-16</v>
      </c>
    </row>
    <row r="74" spans="1:8">
      <c r="A74" s="84" t="s">
        <v>36</v>
      </c>
      <c r="B74" s="85" t="s">
        <v>26</v>
      </c>
      <c r="C74" s="86" t="s">
        <v>575</v>
      </c>
      <c r="D74" s="88" t="s">
        <v>576</v>
      </c>
      <c r="E74" s="87" t="s">
        <v>501</v>
      </c>
      <c r="F74" s="88" t="s">
        <v>524</v>
      </c>
      <c r="G74" s="88" t="s">
        <v>519</v>
      </c>
      <c r="H74" s="118" t="str">
        <f t="shared" si="1"/>
        <v>36.388.023/0001-62</v>
      </c>
    </row>
    <row r="75" spans="1:8">
      <c r="A75" s="86" t="s">
        <v>36</v>
      </c>
      <c r="B75" s="85" t="s">
        <v>26</v>
      </c>
      <c r="C75" s="92" t="s">
        <v>487</v>
      </c>
      <c r="D75" s="85" t="s">
        <v>577</v>
      </c>
      <c r="E75" s="87" t="s">
        <v>523</v>
      </c>
      <c r="F75" s="88" t="s">
        <v>524</v>
      </c>
      <c r="G75" s="87" t="s">
        <v>519</v>
      </c>
      <c r="H75" s="118" t="str">
        <f t="shared" si="1"/>
        <v>36.388.023/0001-62</v>
      </c>
    </row>
    <row r="76" spans="1:8">
      <c r="A76" s="86" t="s">
        <v>36</v>
      </c>
      <c r="B76" s="85" t="s">
        <v>131</v>
      </c>
      <c r="C76" s="92" t="s">
        <v>487</v>
      </c>
      <c r="D76" s="85" t="s">
        <v>578</v>
      </c>
      <c r="E76" s="87" t="s">
        <v>523</v>
      </c>
      <c r="F76" s="88" t="s">
        <v>524</v>
      </c>
      <c r="G76" s="87" t="s">
        <v>519</v>
      </c>
      <c r="H76" s="118" t="str">
        <f t="shared" si="1"/>
        <v>36.388.023/0001-62</v>
      </c>
    </row>
    <row r="77" spans="1:8">
      <c r="A77" s="93" t="s">
        <v>228</v>
      </c>
      <c r="B77" s="85" t="s">
        <v>26</v>
      </c>
      <c r="C77" s="89" t="s">
        <v>483</v>
      </c>
      <c r="D77" s="90" t="s">
        <v>307</v>
      </c>
      <c r="E77" s="106" t="s">
        <v>531</v>
      </c>
      <c r="F77" s="88" t="s">
        <v>526</v>
      </c>
      <c r="G77" s="88" t="s">
        <v>532</v>
      </c>
      <c r="H77" s="118" t="str">
        <f t="shared" si="1"/>
        <v>27.595.780.0001-16</v>
      </c>
    </row>
    <row r="78" spans="1:8">
      <c r="A78" s="86" t="s">
        <v>228</v>
      </c>
      <c r="B78" s="85" t="s">
        <v>26</v>
      </c>
      <c r="C78" s="99" t="s">
        <v>515</v>
      </c>
      <c r="D78" s="85" t="s">
        <v>579</v>
      </c>
      <c r="E78" s="87" t="s">
        <v>531</v>
      </c>
      <c r="F78" s="88" t="s">
        <v>526</v>
      </c>
      <c r="G78" s="88" t="s">
        <v>519</v>
      </c>
      <c r="H78" s="118" t="str">
        <f t="shared" si="1"/>
        <v>36.388.023/0001-62</v>
      </c>
    </row>
    <row r="79" spans="1:8">
      <c r="A79" s="86" t="s">
        <v>228</v>
      </c>
      <c r="B79" s="85" t="s">
        <v>26</v>
      </c>
      <c r="C79" s="99" t="s">
        <v>515</v>
      </c>
      <c r="D79" s="85" t="s">
        <v>227</v>
      </c>
      <c r="E79" s="87" t="s">
        <v>531</v>
      </c>
      <c r="F79" s="88" t="s">
        <v>526</v>
      </c>
      <c r="G79" s="88" t="s">
        <v>519</v>
      </c>
      <c r="H79" s="118" t="str">
        <f t="shared" si="1"/>
        <v>36.388.023/0001-62</v>
      </c>
    </row>
    <row r="80" spans="1:8">
      <c r="A80" s="92" t="s">
        <v>580</v>
      </c>
      <c r="B80" s="85" t="s">
        <v>26</v>
      </c>
      <c r="C80" s="92" t="s">
        <v>512</v>
      </c>
      <c r="D80" s="85" t="s">
        <v>581</v>
      </c>
      <c r="E80" s="87" t="s">
        <v>525</v>
      </c>
      <c r="F80" s="87" t="s">
        <v>524</v>
      </c>
      <c r="G80" s="87" t="s">
        <v>519</v>
      </c>
      <c r="H80" s="118" t="str">
        <f t="shared" si="1"/>
        <v>36.388.023/0001-62</v>
      </c>
    </row>
    <row r="81" spans="1:8">
      <c r="A81" s="84" t="s">
        <v>382</v>
      </c>
      <c r="B81" s="85" t="s">
        <v>26</v>
      </c>
      <c r="C81" s="89" t="s">
        <v>483</v>
      </c>
      <c r="D81" s="90" t="s">
        <v>170</v>
      </c>
      <c r="E81" s="87" t="s">
        <v>531</v>
      </c>
      <c r="F81" s="88" t="s">
        <v>526</v>
      </c>
      <c r="G81" s="88" t="s">
        <v>532</v>
      </c>
      <c r="H81" s="118" t="str">
        <f t="shared" si="1"/>
        <v>27.595.780.0001-16</v>
      </c>
    </row>
    <row r="82" spans="1:8">
      <c r="A82" s="84" t="s">
        <v>382</v>
      </c>
      <c r="B82" s="85" t="s">
        <v>26</v>
      </c>
      <c r="C82" s="89" t="s">
        <v>483</v>
      </c>
      <c r="D82" s="90" t="s">
        <v>472</v>
      </c>
      <c r="E82" s="87" t="s">
        <v>531</v>
      </c>
      <c r="F82" s="88" t="s">
        <v>526</v>
      </c>
      <c r="G82" s="88" t="s">
        <v>532</v>
      </c>
      <c r="H82" s="118" t="str">
        <f t="shared" si="1"/>
        <v>27.595.780.0001-16</v>
      </c>
    </row>
    <row r="83" spans="1:8">
      <c r="A83" s="84" t="s">
        <v>382</v>
      </c>
      <c r="B83" s="85" t="s">
        <v>26</v>
      </c>
      <c r="C83" s="89" t="s">
        <v>483</v>
      </c>
      <c r="D83" s="90" t="s">
        <v>582</v>
      </c>
      <c r="E83" s="87" t="s">
        <v>531</v>
      </c>
      <c r="F83" s="88" t="s">
        <v>526</v>
      </c>
      <c r="G83" s="88" t="s">
        <v>532</v>
      </c>
      <c r="H83" s="118" t="str">
        <f t="shared" si="1"/>
        <v>27.595.780.0001-16</v>
      </c>
    </row>
    <row r="84" spans="1:8">
      <c r="A84" s="84" t="s">
        <v>382</v>
      </c>
      <c r="B84" s="85" t="s">
        <v>26</v>
      </c>
      <c r="C84" s="99" t="s">
        <v>583</v>
      </c>
      <c r="D84" s="85" t="s">
        <v>584</v>
      </c>
      <c r="E84" s="87" t="s">
        <v>585</v>
      </c>
      <c r="F84" s="87" t="s">
        <v>586</v>
      </c>
      <c r="G84" s="87" t="s">
        <v>587</v>
      </c>
      <c r="H84" s="118" t="s">
        <v>592</v>
      </c>
    </row>
    <row r="85" spans="1:8">
      <c r="A85" s="86" t="s">
        <v>502</v>
      </c>
      <c r="B85" s="85" t="s">
        <v>26</v>
      </c>
      <c r="C85" s="99" t="s">
        <v>515</v>
      </c>
      <c r="D85" s="85" t="s">
        <v>588</v>
      </c>
      <c r="E85" s="87" t="s">
        <v>531</v>
      </c>
      <c r="F85" s="88" t="s">
        <v>526</v>
      </c>
      <c r="G85" s="88" t="s">
        <v>519</v>
      </c>
      <c r="H85" s="118" t="str">
        <f t="shared" si="1"/>
        <v>36.388.023/0001-62</v>
      </c>
    </row>
    <row r="86" spans="1:8">
      <c r="A86" s="92" t="s">
        <v>479</v>
      </c>
      <c r="B86" s="85" t="s">
        <v>26</v>
      </c>
      <c r="C86" s="92" t="s">
        <v>512</v>
      </c>
      <c r="D86" s="85" t="s">
        <v>589</v>
      </c>
      <c r="E86" s="87" t="s">
        <v>525</v>
      </c>
      <c r="F86" s="87" t="s">
        <v>524</v>
      </c>
      <c r="G86" s="87" t="s">
        <v>519</v>
      </c>
      <c r="H86" s="118" t="str">
        <f t="shared" si="1"/>
        <v>36.388.023/0001-62</v>
      </c>
    </row>
    <row r="87" spans="1:8">
      <c r="A87" s="92" t="s">
        <v>479</v>
      </c>
      <c r="B87" s="85" t="s">
        <v>26</v>
      </c>
      <c r="C87" s="92" t="s">
        <v>512</v>
      </c>
      <c r="D87" s="85" t="s">
        <v>590</v>
      </c>
      <c r="E87" s="87" t="s">
        <v>525</v>
      </c>
      <c r="F87" s="87" t="s">
        <v>524</v>
      </c>
      <c r="G87" s="87" t="s">
        <v>519</v>
      </c>
      <c r="H87" s="118" t="str">
        <f t="shared" si="1"/>
        <v>36.388.023/0001-62</v>
      </c>
    </row>
    <row r="88" spans="1:8">
      <c r="A88" s="84" t="s">
        <v>476</v>
      </c>
      <c r="B88" s="85" t="s">
        <v>26</v>
      </c>
      <c r="C88" s="89" t="s">
        <v>483</v>
      </c>
      <c r="D88" s="90" t="s">
        <v>591</v>
      </c>
      <c r="E88" s="87" t="s">
        <v>531</v>
      </c>
      <c r="F88" s="88" t="s">
        <v>526</v>
      </c>
      <c r="G88" s="88" t="s">
        <v>532</v>
      </c>
      <c r="H88" s="118" t="str">
        <f t="shared" si="1"/>
        <v>27.595.780.0001-16</v>
      </c>
    </row>
    <row r="89" spans="1:8">
      <c r="A89" s="84" t="s">
        <v>376</v>
      </c>
      <c r="B89" s="85" t="s">
        <v>26</v>
      </c>
      <c r="C89" s="89" t="s">
        <v>483</v>
      </c>
      <c r="D89" s="90" t="s">
        <v>268</v>
      </c>
      <c r="E89" s="106" t="s">
        <v>531</v>
      </c>
      <c r="F89" s="88" t="s">
        <v>526</v>
      </c>
      <c r="G89" s="88" t="s">
        <v>532</v>
      </c>
      <c r="H89" s="118" t="str">
        <f t="shared" si="1"/>
        <v>27.595.780.0001-16</v>
      </c>
    </row>
    <row r="90" spans="1:8">
      <c r="A90" s="84" t="s">
        <v>376</v>
      </c>
      <c r="B90" s="85" t="s">
        <v>26</v>
      </c>
      <c r="C90" s="89" t="s">
        <v>483</v>
      </c>
      <c r="D90" s="90" t="s">
        <v>240</v>
      </c>
      <c r="E90" s="87" t="s">
        <v>531</v>
      </c>
      <c r="F90" s="88" t="s">
        <v>526</v>
      </c>
      <c r="G90" s="88" t="s">
        <v>532</v>
      </c>
      <c r="H90" s="118" t="str">
        <f t="shared" si="1"/>
        <v>27.595.780.0001-16</v>
      </c>
    </row>
    <row r="91" spans="1:8">
      <c r="A91" s="84" t="s">
        <v>376</v>
      </c>
      <c r="B91" s="85" t="s">
        <v>26</v>
      </c>
      <c r="C91" s="89" t="s">
        <v>483</v>
      </c>
      <c r="D91" s="90" t="s">
        <v>593</v>
      </c>
      <c r="E91" s="87" t="s">
        <v>531</v>
      </c>
      <c r="F91" s="88" t="s">
        <v>526</v>
      </c>
      <c r="G91" s="88" t="s">
        <v>532</v>
      </c>
      <c r="H91" s="118" t="str">
        <f t="shared" si="1"/>
        <v>27.595.780.0001-16</v>
      </c>
    </row>
    <row r="92" spans="1:8">
      <c r="A92" s="93" t="s">
        <v>442</v>
      </c>
      <c r="B92" s="85" t="s">
        <v>26</v>
      </c>
      <c r="C92" s="89" t="s">
        <v>483</v>
      </c>
      <c r="D92" s="90" t="s">
        <v>450</v>
      </c>
      <c r="E92" s="87" t="s">
        <v>531</v>
      </c>
      <c r="F92" s="88" t="s">
        <v>526</v>
      </c>
      <c r="G92" s="88" t="s">
        <v>532</v>
      </c>
      <c r="H92" s="118" t="str">
        <f t="shared" si="1"/>
        <v>27.595.780.0001-16</v>
      </c>
    </row>
    <row r="93" spans="1:8">
      <c r="A93" s="93" t="s">
        <v>442</v>
      </c>
      <c r="B93" s="85" t="s">
        <v>26</v>
      </c>
      <c r="C93" s="89" t="s">
        <v>483</v>
      </c>
      <c r="D93" s="90" t="s">
        <v>158</v>
      </c>
      <c r="E93" s="87" t="s">
        <v>531</v>
      </c>
      <c r="F93" s="88" t="s">
        <v>526</v>
      </c>
      <c r="G93" s="88" t="s">
        <v>532</v>
      </c>
      <c r="H93" s="118" t="str">
        <f t="shared" si="1"/>
        <v>27.595.780.0001-16</v>
      </c>
    </row>
    <row r="94" spans="1:8">
      <c r="A94" s="93" t="s">
        <v>442</v>
      </c>
      <c r="B94" s="85" t="s">
        <v>26</v>
      </c>
      <c r="C94" s="89" t="s">
        <v>493</v>
      </c>
      <c r="D94" s="85" t="s">
        <v>594</v>
      </c>
      <c r="E94" s="87" t="s">
        <v>540</v>
      </c>
      <c r="F94" s="88" t="s">
        <v>524</v>
      </c>
      <c r="G94" s="88" t="s">
        <v>519</v>
      </c>
      <c r="H94" s="118" t="str">
        <f t="shared" si="1"/>
        <v>36.388.023/0001-62</v>
      </c>
    </row>
    <row r="95" spans="1:8">
      <c r="A95" s="93" t="s">
        <v>75</v>
      </c>
      <c r="B95" s="85" t="s">
        <v>26</v>
      </c>
      <c r="C95" s="89" t="s">
        <v>483</v>
      </c>
      <c r="D95" s="90" t="s">
        <v>74</v>
      </c>
      <c r="E95" s="87" t="s">
        <v>531</v>
      </c>
      <c r="F95" s="88" t="s">
        <v>526</v>
      </c>
      <c r="G95" s="88" t="s">
        <v>532</v>
      </c>
      <c r="H95" s="118" t="str">
        <f t="shared" si="1"/>
        <v>27.595.780.0001-16</v>
      </c>
    </row>
    <row r="96" spans="1:8">
      <c r="A96" s="107" t="s">
        <v>75</v>
      </c>
      <c r="B96" s="85" t="s">
        <v>26</v>
      </c>
      <c r="C96" s="103" t="s">
        <v>483</v>
      </c>
      <c r="D96" s="98" t="s">
        <v>289</v>
      </c>
      <c r="E96" s="87" t="s">
        <v>531</v>
      </c>
      <c r="F96" s="88" t="s">
        <v>526</v>
      </c>
      <c r="G96" s="88" t="s">
        <v>532</v>
      </c>
      <c r="H96" s="118" t="str">
        <f t="shared" si="1"/>
        <v>27.595.780.0001-16</v>
      </c>
    </row>
    <row r="97" spans="1:8">
      <c r="A97" s="92" t="s">
        <v>85</v>
      </c>
      <c r="B97" s="85" t="s">
        <v>26</v>
      </c>
      <c r="C97" s="89" t="s">
        <v>483</v>
      </c>
      <c r="D97" s="85" t="s">
        <v>84</v>
      </c>
      <c r="E97" s="87" t="s">
        <v>531</v>
      </c>
      <c r="F97" s="88" t="s">
        <v>526</v>
      </c>
      <c r="G97" s="88" t="s">
        <v>532</v>
      </c>
      <c r="H97" s="118" t="str">
        <f t="shared" si="1"/>
        <v>27.595.780.0001-16</v>
      </c>
    </row>
    <row r="98" spans="1:8">
      <c r="A98" s="92" t="s">
        <v>85</v>
      </c>
      <c r="B98" s="85" t="s">
        <v>26</v>
      </c>
      <c r="C98" s="89" t="s">
        <v>483</v>
      </c>
      <c r="D98" s="88" t="s">
        <v>232</v>
      </c>
      <c r="E98" s="87" t="s">
        <v>531</v>
      </c>
      <c r="F98" s="88" t="s">
        <v>526</v>
      </c>
      <c r="G98" s="88" t="s">
        <v>532</v>
      </c>
      <c r="H98" s="118" t="str">
        <f t="shared" si="1"/>
        <v>27.595.780.0001-16</v>
      </c>
    </row>
    <row r="99" spans="1:8">
      <c r="A99" s="84" t="s">
        <v>276</v>
      </c>
      <c r="B99" s="85" t="s">
        <v>26</v>
      </c>
      <c r="C99" s="89" t="s">
        <v>483</v>
      </c>
      <c r="D99" s="90" t="s">
        <v>378</v>
      </c>
      <c r="E99" s="87" t="s">
        <v>537</v>
      </c>
      <c r="F99" s="88" t="s">
        <v>526</v>
      </c>
      <c r="G99" s="88" t="s">
        <v>532</v>
      </c>
      <c r="H99" s="118" t="str">
        <f t="shared" si="1"/>
        <v>27.595.780.0001-16</v>
      </c>
    </row>
    <row r="100" spans="1:8">
      <c r="A100" s="84" t="s">
        <v>276</v>
      </c>
      <c r="B100" s="85" t="s">
        <v>26</v>
      </c>
      <c r="C100" s="89" t="s">
        <v>483</v>
      </c>
      <c r="D100" s="90" t="s">
        <v>275</v>
      </c>
      <c r="E100" s="87" t="s">
        <v>531</v>
      </c>
      <c r="F100" s="88" t="s">
        <v>526</v>
      </c>
      <c r="G100" s="88" t="s">
        <v>532</v>
      </c>
      <c r="H100" s="118" t="str">
        <f t="shared" si="1"/>
        <v>27.595.780.0001-16</v>
      </c>
    </row>
    <row r="101" spans="1:8">
      <c r="A101" s="84" t="s">
        <v>477</v>
      </c>
      <c r="B101" s="85" t="s">
        <v>26</v>
      </c>
      <c r="C101" s="89" t="s">
        <v>483</v>
      </c>
      <c r="D101" s="85" t="s">
        <v>595</v>
      </c>
      <c r="E101" s="87" t="s">
        <v>531</v>
      </c>
      <c r="F101" s="88" t="s">
        <v>526</v>
      </c>
      <c r="G101" s="88" t="s">
        <v>532</v>
      </c>
      <c r="H101" s="118" t="str">
        <f t="shared" si="1"/>
        <v>27.595.780.0001-16</v>
      </c>
    </row>
    <row r="102" spans="1:8">
      <c r="A102" s="84" t="s">
        <v>477</v>
      </c>
      <c r="B102" s="85" t="s">
        <v>26</v>
      </c>
      <c r="C102" s="89" t="s">
        <v>483</v>
      </c>
      <c r="D102" s="85" t="s">
        <v>166</v>
      </c>
      <c r="E102" s="87" t="s">
        <v>531</v>
      </c>
      <c r="F102" s="88" t="s">
        <v>526</v>
      </c>
      <c r="G102" s="88" t="s">
        <v>532</v>
      </c>
      <c r="H102" s="118" t="str">
        <f t="shared" si="1"/>
        <v>27.595.780.0001-16</v>
      </c>
    </row>
    <row r="103" spans="1:8">
      <c r="A103" s="93" t="s">
        <v>93</v>
      </c>
      <c r="B103" s="85" t="s">
        <v>26</v>
      </c>
      <c r="C103" s="89" t="s">
        <v>483</v>
      </c>
      <c r="D103" s="90" t="s">
        <v>92</v>
      </c>
      <c r="E103" s="87" t="s">
        <v>531</v>
      </c>
      <c r="F103" s="88" t="s">
        <v>526</v>
      </c>
      <c r="G103" s="88" t="s">
        <v>532</v>
      </c>
      <c r="H103" s="118" t="str">
        <f t="shared" si="1"/>
        <v>27.595.780.0001-16</v>
      </c>
    </row>
    <row r="104" spans="1:8">
      <c r="A104" s="93" t="s">
        <v>93</v>
      </c>
      <c r="B104" s="85" t="s">
        <v>26</v>
      </c>
      <c r="C104" s="89" t="s">
        <v>483</v>
      </c>
      <c r="D104" s="90" t="s">
        <v>596</v>
      </c>
      <c r="E104" s="87" t="s">
        <v>531</v>
      </c>
      <c r="F104" s="88" t="s">
        <v>526</v>
      </c>
      <c r="G104" s="88" t="s">
        <v>532</v>
      </c>
      <c r="H104" s="118" t="str">
        <f t="shared" si="1"/>
        <v>27.595.780.0001-16</v>
      </c>
    </row>
    <row r="105" spans="1:8">
      <c r="A105" s="84" t="s">
        <v>93</v>
      </c>
      <c r="B105" s="85" t="s">
        <v>26</v>
      </c>
      <c r="C105" s="89" t="s">
        <v>483</v>
      </c>
      <c r="D105" s="90" t="s">
        <v>326</v>
      </c>
      <c r="E105" s="87" t="s">
        <v>531</v>
      </c>
      <c r="F105" s="88" t="s">
        <v>526</v>
      </c>
      <c r="G105" s="88" t="s">
        <v>532</v>
      </c>
      <c r="H105" s="118" t="str">
        <f t="shared" si="1"/>
        <v>27.595.780.0001-16</v>
      </c>
    </row>
    <row r="106" spans="1:8">
      <c r="A106" s="92" t="s">
        <v>300</v>
      </c>
      <c r="B106" s="85" t="s">
        <v>26</v>
      </c>
      <c r="C106" s="89" t="s">
        <v>483</v>
      </c>
      <c r="D106" s="85" t="s">
        <v>145</v>
      </c>
      <c r="E106" s="87" t="s">
        <v>531</v>
      </c>
      <c r="F106" s="88" t="s">
        <v>526</v>
      </c>
      <c r="G106" s="88" t="s">
        <v>532</v>
      </c>
      <c r="H106" s="118" t="str">
        <f t="shared" si="1"/>
        <v>27.595.780.0001-16</v>
      </c>
    </row>
    <row r="107" spans="1:8">
      <c r="A107" s="93" t="s">
        <v>300</v>
      </c>
      <c r="B107" s="85" t="s">
        <v>131</v>
      </c>
      <c r="C107" s="89" t="s">
        <v>483</v>
      </c>
      <c r="D107" s="90" t="s">
        <v>351</v>
      </c>
      <c r="E107" s="87" t="s">
        <v>531</v>
      </c>
      <c r="F107" s="88" t="s">
        <v>526</v>
      </c>
      <c r="G107" s="88" t="s">
        <v>532</v>
      </c>
      <c r="H107" s="118" t="str">
        <f t="shared" si="1"/>
        <v>27.595.780.0001-16</v>
      </c>
    </row>
    <row r="108" spans="1:8">
      <c r="A108" s="84" t="s">
        <v>401</v>
      </c>
      <c r="B108" s="85" t="s">
        <v>26</v>
      </c>
      <c r="C108" s="89" t="s">
        <v>483</v>
      </c>
      <c r="D108" s="90" t="s">
        <v>46</v>
      </c>
      <c r="E108" s="87" t="s">
        <v>531</v>
      </c>
      <c r="F108" s="88" t="s">
        <v>526</v>
      </c>
      <c r="G108" s="88" t="s">
        <v>532</v>
      </c>
      <c r="H108" s="118" t="str">
        <f t="shared" si="1"/>
        <v>27.595.780.0001-16</v>
      </c>
    </row>
    <row r="109" spans="1:8">
      <c r="A109" s="84" t="s">
        <v>401</v>
      </c>
      <c r="B109" s="85" t="s">
        <v>131</v>
      </c>
      <c r="C109" s="89" t="s">
        <v>483</v>
      </c>
      <c r="D109" s="90" t="s">
        <v>400</v>
      </c>
      <c r="E109" s="87" t="s">
        <v>531</v>
      </c>
      <c r="F109" s="88" t="s">
        <v>526</v>
      </c>
      <c r="G109" s="88" t="s">
        <v>532</v>
      </c>
      <c r="H109" s="118" t="str">
        <f t="shared" si="1"/>
        <v>27.595.780.0001-16</v>
      </c>
    </row>
    <row r="110" spans="1:8">
      <c r="A110" s="84" t="s">
        <v>243</v>
      </c>
      <c r="B110" s="85" t="s">
        <v>131</v>
      </c>
      <c r="C110" s="89" t="s">
        <v>483</v>
      </c>
      <c r="D110" s="90" t="s">
        <v>242</v>
      </c>
      <c r="E110" s="87" t="s">
        <v>531</v>
      </c>
      <c r="F110" s="88" t="s">
        <v>526</v>
      </c>
      <c r="G110" s="88" t="s">
        <v>532</v>
      </c>
      <c r="H110" s="118" t="str">
        <f t="shared" si="1"/>
        <v>27.595.780.0001-16</v>
      </c>
    </row>
    <row r="111" spans="1:8">
      <c r="A111" s="91" t="s">
        <v>243</v>
      </c>
      <c r="B111" s="85" t="s">
        <v>131</v>
      </c>
      <c r="C111" s="89" t="s">
        <v>483</v>
      </c>
      <c r="D111" s="87" t="s">
        <v>597</v>
      </c>
      <c r="E111" s="87" t="s">
        <v>531</v>
      </c>
      <c r="F111" s="88" t="s">
        <v>526</v>
      </c>
      <c r="G111" s="88" t="s">
        <v>532</v>
      </c>
      <c r="H111" s="118" t="str">
        <f t="shared" si="1"/>
        <v>27.595.780.0001-16</v>
      </c>
    </row>
    <row r="112" spans="1:8">
      <c r="A112" s="93" t="s">
        <v>243</v>
      </c>
      <c r="B112" s="85" t="s">
        <v>131</v>
      </c>
      <c r="C112" s="86" t="s">
        <v>496</v>
      </c>
      <c r="D112" s="88" t="s">
        <v>598</v>
      </c>
      <c r="E112" s="87" t="s">
        <v>599</v>
      </c>
      <c r="F112" s="88" t="s">
        <v>524</v>
      </c>
      <c r="G112" s="88" t="s">
        <v>519</v>
      </c>
      <c r="H112" s="118" t="str">
        <f t="shared" si="1"/>
        <v>36.388.023/0001-62</v>
      </c>
    </row>
    <row r="113" spans="1:8">
      <c r="A113" s="92" t="s">
        <v>243</v>
      </c>
      <c r="B113" s="85" t="s">
        <v>131</v>
      </c>
      <c r="C113" s="92" t="s">
        <v>487</v>
      </c>
      <c r="D113" s="90" t="s">
        <v>600</v>
      </c>
      <c r="E113" s="87" t="s">
        <v>523</v>
      </c>
      <c r="F113" s="88" t="s">
        <v>524</v>
      </c>
      <c r="G113" s="87" t="s">
        <v>519</v>
      </c>
      <c r="H113" s="118" t="str">
        <f t="shared" si="1"/>
        <v>36.388.023/0001-62</v>
      </c>
    </row>
    <row r="114" spans="1:8">
      <c r="A114" s="93" t="s">
        <v>58</v>
      </c>
      <c r="B114" s="85" t="s">
        <v>131</v>
      </c>
      <c r="C114" s="89" t="s">
        <v>483</v>
      </c>
      <c r="D114" s="85" t="s">
        <v>57</v>
      </c>
      <c r="E114" s="87" t="s">
        <v>531</v>
      </c>
      <c r="F114" s="88" t="s">
        <v>526</v>
      </c>
      <c r="G114" s="88" t="s">
        <v>532</v>
      </c>
      <c r="H114" s="118" t="str">
        <f t="shared" si="1"/>
        <v>27.595.780.0001-16</v>
      </c>
    </row>
    <row r="115" spans="1:8">
      <c r="A115" s="92" t="s">
        <v>58</v>
      </c>
      <c r="B115" s="85" t="s">
        <v>131</v>
      </c>
      <c r="C115" s="89" t="s">
        <v>483</v>
      </c>
      <c r="D115" s="85" t="s">
        <v>62</v>
      </c>
      <c r="E115" s="87" t="s">
        <v>531</v>
      </c>
      <c r="F115" s="88" t="s">
        <v>526</v>
      </c>
      <c r="G115" s="88" t="s">
        <v>532</v>
      </c>
      <c r="H115" s="118" t="str">
        <f t="shared" si="1"/>
        <v>27.595.780.0001-16</v>
      </c>
    </row>
    <row r="116" spans="1:8">
      <c r="A116" s="84" t="s">
        <v>480</v>
      </c>
      <c r="B116" s="85" t="s">
        <v>26</v>
      </c>
      <c r="C116" s="89" t="s">
        <v>483</v>
      </c>
      <c r="D116" s="90" t="s">
        <v>347</v>
      </c>
      <c r="E116" s="87" t="s">
        <v>531</v>
      </c>
      <c r="F116" s="88" t="s">
        <v>526</v>
      </c>
      <c r="G116" s="88" t="s">
        <v>532</v>
      </c>
      <c r="H116" s="118" t="str">
        <f t="shared" si="1"/>
        <v>27.595.780.0001-16</v>
      </c>
    </row>
    <row r="117" spans="1:8">
      <c r="A117" s="84" t="s">
        <v>480</v>
      </c>
      <c r="B117" s="85" t="s">
        <v>26</v>
      </c>
      <c r="C117" s="89" t="s">
        <v>483</v>
      </c>
      <c r="D117" s="88" t="s">
        <v>294</v>
      </c>
      <c r="E117" s="87" t="s">
        <v>531</v>
      </c>
      <c r="F117" s="88" t="s">
        <v>526</v>
      </c>
      <c r="G117" s="88" t="s">
        <v>532</v>
      </c>
      <c r="H117" s="118" t="str">
        <f t="shared" si="1"/>
        <v>27.595.780.0001-16</v>
      </c>
    </row>
    <row r="118" spans="1:8">
      <c r="A118" s="84" t="s">
        <v>273</v>
      </c>
      <c r="B118" s="85" t="s">
        <v>26</v>
      </c>
      <c r="C118" s="89" t="s">
        <v>483</v>
      </c>
      <c r="D118" s="88" t="s">
        <v>272</v>
      </c>
      <c r="E118" s="87" t="s">
        <v>531</v>
      </c>
      <c r="F118" s="88" t="s">
        <v>526</v>
      </c>
      <c r="G118" s="88" t="s">
        <v>532</v>
      </c>
      <c r="H118" s="118" t="str">
        <f t="shared" si="1"/>
        <v>27.595.780.0001-16</v>
      </c>
    </row>
    <row r="119" spans="1:8">
      <c r="A119" s="84" t="s">
        <v>273</v>
      </c>
      <c r="B119" s="85" t="s">
        <v>26</v>
      </c>
      <c r="C119" s="89" t="s">
        <v>483</v>
      </c>
      <c r="D119" s="90" t="s">
        <v>120</v>
      </c>
      <c r="E119" s="87" t="s">
        <v>531</v>
      </c>
      <c r="F119" s="88" t="s">
        <v>526</v>
      </c>
      <c r="G119" s="88" t="s">
        <v>532</v>
      </c>
      <c r="H119" s="118" t="str">
        <f t="shared" si="1"/>
        <v>27.595.780.0001-16</v>
      </c>
    </row>
    <row r="120" spans="1:8">
      <c r="A120" s="93" t="s">
        <v>32</v>
      </c>
      <c r="B120" s="85" t="s">
        <v>26</v>
      </c>
      <c r="C120" s="89" t="s">
        <v>483</v>
      </c>
      <c r="D120" s="90" t="s">
        <v>154</v>
      </c>
      <c r="E120" s="87" t="s">
        <v>531</v>
      </c>
      <c r="F120" s="88" t="s">
        <v>526</v>
      </c>
      <c r="G120" s="88" t="s">
        <v>532</v>
      </c>
      <c r="H120" s="118" t="str">
        <f t="shared" si="1"/>
        <v>27.595.780.0001-16</v>
      </c>
    </row>
    <row r="121" spans="1:8">
      <c r="A121" s="84" t="s">
        <v>32</v>
      </c>
      <c r="B121" s="85" t="s">
        <v>26</v>
      </c>
      <c r="C121" s="89" t="s">
        <v>483</v>
      </c>
      <c r="D121" s="90" t="s">
        <v>31</v>
      </c>
      <c r="E121" s="87" t="s">
        <v>531</v>
      </c>
      <c r="F121" s="88" t="s">
        <v>526</v>
      </c>
      <c r="G121" s="88" t="s">
        <v>532</v>
      </c>
      <c r="H121" s="118" t="str">
        <f t="shared" si="1"/>
        <v>27.595.780.0001-16</v>
      </c>
    </row>
    <row r="122" spans="1:8">
      <c r="A122" s="93" t="s">
        <v>509</v>
      </c>
      <c r="B122" s="85" t="s">
        <v>26</v>
      </c>
      <c r="C122" s="89" t="s">
        <v>483</v>
      </c>
      <c r="D122" s="90" t="s">
        <v>88</v>
      </c>
      <c r="E122" s="87" t="s">
        <v>531</v>
      </c>
      <c r="F122" s="88" t="s">
        <v>526</v>
      </c>
      <c r="G122" s="88" t="s">
        <v>532</v>
      </c>
      <c r="H122" s="118" t="str">
        <f t="shared" si="1"/>
        <v>27.595.780.0001-16</v>
      </c>
    </row>
    <row r="123" spans="1:8">
      <c r="A123" s="92" t="s">
        <v>509</v>
      </c>
      <c r="B123" s="85" t="s">
        <v>26</v>
      </c>
      <c r="C123" s="89" t="s">
        <v>483</v>
      </c>
      <c r="D123" s="90" t="s">
        <v>39</v>
      </c>
      <c r="E123" s="87" t="s">
        <v>531</v>
      </c>
      <c r="F123" s="88" t="s">
        <v>526</v>
      </c>
      <c r="G123" s="88" t="s">
        <v>532</v>
      </c>
      <c r="H123" s="118" t="str">
        <f t="shared" si="1"/>
        <v>27.595.780.0001-16</v>
      </c>
    </row>
    <row r="124" spans="1:8">
      <c r="A124" s="108" t="s">
        <v>47</v>
      </c>
      <c r="B124" s="109" t="s">
        <v>131</v>
      </c>
      <c r="C124" s="110" t="s">
        <v>483</v>
      </c>
      <c r="D124" s="98" t="s">
        <v>601</v>
      </c>
      <c r="E124" s="111" t="s">
        <v>531</v>
      </c>
      <c r="F124" s="112" t="s">
        <v>526</v>
      </c>
      <c r="G124" s="112" t="s">
        <v>532</v>
      </c>
      <c r="H124" s="118" t="str">
        <f t="shared" si="1"/>
        <v>27.595.780.0001-16</v>
      </c>
    </row>
    <row r="125" spans="1:8">
      <c r="A125" s="93" t="s">
        <v>47</v>
      </c>
      <c r="B125" s="85" t="s">
        <v>131</v>
      </c>
      <c r="C125" s="89" t="s">
        <v>483</v>
      </c>
      <c r="D125" s="88" t="s">
        <v>602</v>
      </c>
      <c r="E125" s="87" t="s">
        <v>531</v>
      </c>
      <c r="F125" s="88" t="s">
        <v>526</v>
      </c>
      <c r="G125" s="88" t="s">
        <v>532</v>
      </c>
      <c r="H125" s="118" t="str">
        <f t="shared" si="1"/>
        <v>27.595.780.0001-16</v>
      </c>
    </row>
    <row r="126" spans="1:8">
      <c r="A126" s="84" t="s">
        <v>482</v>
      </c>
      <c r="B126" s="85" t="s">
        <v>26</v>
      </c>
      <c r="C126" s="89" t="s">
        <v>483</v>
      </c>
      <c r="D126" s="85" t="s">
        <v>603</v>
      </c>
      <c r="E126" s="87" t="s">
        <v>531</v>
      </c>
      <c r="F126" s="88" t="s">
        <v>526</v>
      </c>
      <c r="G126" s="88" t="s">
        <v>532</v>
      </c>
      <c r="H126" s="118" t="str">
        <f t="shared" si="1"/>
        <v>27.595.780.0001-16</v>
      </c>
    </row>
    <row r="127" spans="1:8">
      <c r="A127" s="84" t="s">
        <v>482</v>
      </c>
      <c r="B127" s="85" t="s">
        <v>26</v>
      </c>
      <c r="C127" s="89" t="s">
        <v>483</v>
      </c>
      <c r="D127" s="90" t="s">
        <v>445</v>
      </c>
      <c r="E127" s="87" t="s">
        <v>531</v>
      </c>
      <c r="F127" s="88" t="s">
        <v>526</v>
      </c>
      <c r="G127" s="88" t="s">
        <v>532</v>
      </c>
      <c r="H127" s="118" t="str">
        <f t="shared" si="1"/>
        <v>27.595.780.0001-16</v>
      </c>
    </row>
    <row r="128" spans="1:8">
      <c r="A128" s="93" t="s">
        <v>287</v>
      </c>
      <c r="B128" s="85" t="s">
        <v>26</v>
      </c>
      <c r="C128" s="89" t="s">
        <v>483</v>
      </c>
      <c r="D128" s="90" t="s">
        <v>286</v>
      </c>
      <c r="E128" s="87" t="s">
        <v>531</v>
      </c>
      <c r="F128" s="88" t="s">
        <v>526</v>
      </c>
      <c r="G128" s="88" t="s">
        <v>532</v>
      </c>
      <c r="H128" s="118" t="str">
        <f t="shared" si="1"/>
        <v>27.595.780.0001-16</v>
      </c>
    </row>
    <row r="129" spans="1:8">
      <c r="A129" s="84" t="s">
        <v>287</v>
      </c>
      <c r="B129" s="85" t="s">
        <v>26</v>
      </c>
      <c r="C129" s="89" t="s">
        <v>483</v>
      </c>
      <c r="D129" s="90" t="s">
        <v>604</v>
      </c>
      <c r="E129" s="87" t="s">
        <v>531</v>
      </c>
      <c r="F129" s="88" t="s">
        <v>526</v>
      </c>
      <c r="G129" s="88" t="s">
        <v>532</v>
      </c>
      <c r="H129" s="118" t="str">
        <f t="shared" si="1"/>
        <v>27.595.780.0001-16</v>
      </c>
    </row>
    <row r="130" spans="1:8">
      <c r="A130" s="84" t="s">
        <v>484</v>
      </c>
      <c r="B130" s="85" t="s">
        <v>131</v>
      </c>
      <c r="C130" s="89" t="s">
        <v>483</v>
      </c>
      <c r="D130" s="85" t="s">
        <v>605</v>
      </c>
      <c r="E130" s="87" t="s">
        <v>531</v>
      </c>
      <c r="F130" s="88" t="s">
        <v>526</v>
      </c>
      <c r="G130" s="88" t="s">
        <v>532</v>
      </c>
      <c r="H130" s="118" t="str">
        <f t="shared" ref="H130:H193" si="2">VLOOKUP(G130,$A$214:$B$217,2,0)</f>
        <v>27.595.780.0001-16</v>
      </c>
    </row>
    <row r="131" spans="1:8">
      <c r="A131" s="93" t="s">
        <v>484</v>
      </c>
      <c r="B131" s="85" t="s">
        <v>131</v>
      </c>
      <c r="C131" s="89" t="s">
        <v>483</v>
      </c>
      <c r="D131" s="90" t="s">
        <v>606</v>
      </c>
      <c r="E131" s="87" t="s">
        <v>531</v>
      </c>
      <c r="F131" s="88" t="s">
        <v>526</v>
      </c>
      <c r="G131" s="88" t="s">
        <v>532</v>
      </c>
      <c r="H131" s="118" t="str">
        <f t="shared" si="2"/>
        <v>27.595.780.0001-16</v>
      </c>
    </row>
    <row r="132" spans="1:8">
      <c r="A132" s="92" t="s">
        <v>486</v>
      </c>
      <c r="B132" s="85" t="s">
        <v>131</v>
      </c>
      <c r="C132" s="89" t="s">
        <v>483</v>
      </c>
      <c r="D132" s="90" t="s">
        <v>385</v>
      </c>
      <c r="E132" s="87" t="s">
        <v>531</v>
      </c>
      <c r="F132" s="88" t="s">
        <v>526</v>
      </c>
      <c r="G132" s="88" t="s">
        <v>532</v>
      </c>
      <c r="H132" s="118" t="str">
        <f t="shared" si="2"/>
        <v>27.595.780.0001-16</v>
      </c>
    </row>
    <row r="133" spans="1:8">
      <c r="A133" s="93" t="s">
        <v>486</v>
      </c>
      <c r="B133" s="85" t="s">
        <v>131</v>
      </c>
      <c r="C133" s="89" t="s">
        <v>483</v>
      </c>
      <c r="D133" s="90" t="s">
        <v>607</v>
      </c>
      <c r="E133" s="87" t="s">
        <v>531</v>
      </c>
      <c r="F133" s="88" t="s">
        <v>526</v>
      </c>
      <c r="G133" s="88" t="s">
        <v>532</v>
      </c>
      <c r="H133" s="118" t="str">
        <f t="shared" si="2"/>
        <v>27.595.780.0001-16</v>
      </c>
    </row>
    <row r="134" spans="1:8">
      <c r="A134" s="92" t="s">
        <v>488</v>
      </c>
      <c r="B134" s="85" t="s">
        <v>26</v>
      </c>
      <c r="C134" s="89" t="s">
        <v>483</v>
      </c>
      <c r="D134" s="90" t="s">
        <v>608</v>
      </c>
      <c r="E134" s="87" t="s">
        <v>531</v>
      </c>
      <c r="F134" s="88" t="s">
        <v>526</v>
      </c>
      <c r="G134" s="88" t="s">
        <v>532</v>
      </c>
      <c r="H134" s="118" t="str">
        <f t="shared" si="2"/>
        <v>27.595.780.0001-16</v>
      </c>
    </row>
    <row r="135" spans="1:8">
      <c r="A135" s="92" t="s">
        <v>488</v>
      </c>
      <c r="B135" s="85" t="s">
        <v>26</v>
      </c>
      <c r="C135" s="89" t="s">
        <v>483</v>
      </c>
      <c r="D135" s="90" t="s">
        <v>368</v>
      </c>
      <c r="E135" s="87" t="s">
        <v>531</v>
      </c>
      <c r="F135" s="88" t="s">
        <v>526</v>
      </c>
      <c r="G135" s="88" t="s">
        <v>532</v>
      </c>
      <c r="H135" s="118" t="str">
        <f t="shared" si="2"/>
        <v>27.595.780.0001-16</v>
      </c>
    </row>
    <row r="136" spans="1:8">
      <c r="A136" s="92" t="s">
        <v>488</v>
      </c>
      <c r="B136" s="85" t="s">
        <v>26</v>
      </c>
      <c r="C136" s="92" t="s">
        <v>495</v>
      </c>
      <c r="D136" s="85" t="s">
        <v>609</v>
      </c>
      <c r="E136" s="85" t="s">
        <v>543</v>
      </c>
      <c r="F136" s="87" t="s">
        <v>524</v>
      </c>
      <c r="G136" s="87" t="s">
        <v>519</v>
      </c>
      <c r="H136" s="118" t="str">
        <f t="shared" si="2"/>
        <v>36.388.023/0001-62</v>
      </c>
    </row>
    <row r="137" spans="1:8">
      <c r="A137" s="92" t="s">
        <v>491</v>
      </c>
      <c r="B137" s="85" t="s">
        <v>26</v>
      </c>
      <c r="C137" s="95" t="s">
        <v>485</v>
      </c>
      <c r="D137" s="88" t="s">
        <v>610</v>
      </c>
      <c r="E137" s="87" t="s">
        <v>525</v>
      </c>
      <c r="F137" s="90" t="s">
        <v>526</v>
      </c>
      <c r="G137" s="90" t="s">
        <v>527</v>
      </c>
      <c r="H137" s="118" t="str">
        <f t="shared" si="2"/>
        <v>05.080.045/0001-37</v>
      </c>
    </row>
    <row r="138" spans="1:8">
      <c r="A138" s="92" t="s">
        <v>490</v>
      </c>
      <c r="B138" s="85" t="s">
        <v>26</v>
      </c>
      <c r="C138" s="95" t="s">
        <v>485</v>
      </c>
      <c r="D138" s="88" t="s">
        <v>611</v>
      </c>
      <c r="E138" s="87" t="s">
        <v>525</v>
      </c>
      <c r="F138" s="90" t="s">
        <v>526</v>
      </c>
      <c r="G138" s="90" t="s">
        <v>527</v>
      </c>
      <c r="H138" s="118" t="str">
        <f t="shared" si="2"/>
        <v>05.080.045/0001-37</v>
      </c>
    </row>
    <row r="139" spans="1:8">
      <c r="A139" s="92" t="s">
        <v>262</v>
      </c>
      <c r="B139" s="85" t="s">
        <v>26</v>
      </c>
      <c r="C139" s="89" t="s">
        <v>483</v>
      </c>
      <c r="D139" s="85" t="s">
        <v>261</v>
      </c>
      <c r="E139" s="87" t="s">
        <v>531</v>
      </c>
      <c r="F139" s="88" t="s">
        <v>526</v>
      </c>
      <c r="G139" s="88" t="s">
        <v>532</v>
      </c>
      <c r="H139" s="118" t="str">
        <f t="shared" si="2"/>
        <v>27.595.780.0001-16</v>
      </c>
    </row>
    <row r="140" spans="1:8">
      <c r="A140" s="92" t="s">
        <v>262</v>
      </c>
      <c r="B140" s="85" t="s">
        <v>26</v>
      </c>
      <c r="C140" s="89" t="s">
        <v>483</v>
      </c>
      <c r="D140" s="90" t="s">
        <v>612</v>
      </c>
      <c r="E140" s="87" t="s">
        <v>531</v>
      </c>
      <c r="F140" s="88" t="s">
        <v>526</v>
      </c>
      <c r="G140" s="88" t="s">
        <v>532</v>
      </c>
      <c r="H140" s="118" t="str">
        <f t="shared" si="2"/>
        <v>27.595.780.0001-16</v>
      </c>
    </row>
    <row r="141" spans="1:8">
      <c r="A141" s="92" t="s">
        <v>262</v>
      </c>
      <c r="B141" s="85" t="s">
        <v>26</v>
      </c>
      <c r="C141" s="99" t="s">
        <v>515</v>
      </c>
      <c r="D141" s="85" t="s">
        <v>316</v>
      </c>
      <c r="E141" s="87" t="s">
        <v>531</v>
      </c>
      <c r="F141" s="87" t="s">
        <v>526</v>
      </c>
      <c r="G141" s="87" t="s">
        <v>532</v>
      </c>
      <c r="H141" s="118" t="str">
        <f t="shared" si="2"/>
        <v>27.595.780.0001-16</v>
      </c>
    </row>
    <row r="142" spans="1:8">
      <c r="A142" s="92" t="s">
        <v>262</v>
      </c>
      <c r="B142" s="85" t="s">
        <v>26</v>
      </c>
      <c r="C142" s="92" t="s">
        <v>495</v>
      </c>
      <c r="D142" s="85" t="s">
        <v>613</v>
      </c>
      <c r="E142" s="85" t="s">
        <v>543</v>
      </c>
      <c r="F142" s="87" t="s">
        <v>524</v>
      </c>
      <c r="G142" s="87" t="s">
        <v>519</v>
      </c>
      <c r="H142" s="118" t="str">
        <f t="shared" si="2"/>
        <v>36.388.023/0001-62</v>
      </c>
    </row>
    <row r="143" spans="1:8">
      <c r="A143" s="86" t="s">
        <v>262</v>
      </c>
      <c r="B143" s="85" t="s">
        <v>26</v>
      </c>
      <c r="C143" s="99" t="s">
        <v>515</v>
      </c>
      <c r="D143" s="85" t="s">
        <v>614</v>
      </c>
      <c r="E143" s="87" t="s">
        <v>531</v>
      </c>
      <c r="F143" s="88" t="s">
        <v>526</v>
      </c>
      <c r="G143" s="88" t="s">
        <v>519</v>
      </c>
      <c r="H143" s="118" t="str">
        <f t="shared" si="2"/>
        <v>36.388.023/0001-62</v>
      </c>
    </row>
    <row r="144" spans="1:8">
      <c r="A144" s="92" t="s">
        <v>262</v>
      </c>
      <c r="B144" s="85" t="s">
        <v>26</v>
      </c>
      <c r="C144" s="92" t="s">
        <v>499</v>
      </c>
      <c r="D144" s="85" t="s">
        <v>615</v>
      </c>
      <c r="E144" s="85" t="s">
        <v>543</v>
      </c>
      <c r="F144" s="87" t="s">
        <v>524</v>
      </c>
      <c r="G144" s="87" t="s">
        <v>519</v>
      </c>
      <c r="H144" s="118" t="str">
        <f t="shared" si="2"/>
        <v>36.388.023/0001-62</v>
      </c>
    </row>
    <row r="145" spans="1:8">
      <c r="A145" s="92" t="s">
        <v>492</v>
      </c>
      <c r="B145" s="85" t="s">
        <v>26</v>
      </c>
      <c r="C145" s="95" t="s">
        <v>485</v>
      </c>
      <c r="D145" s="85" t="s">
        <v>616</v>
      </c>
      <c r="E145" s="87" t="s">
        <v>525</v>
      </c>
      <c r="F145" s="90" t="s">
        <v>526</v>
      </c>
      <c r="G145" s="90" t="s">
        <v>527</v>
      </c>
      <c r="H145" s="118" t="str">
        <f t="shared" si="2"/>
        <v>05.080.045/0001-37</v>
      </c>
    </row>
    <row r="146" spans="1:8">
      <c r="A146" s="84" t="s">
        <v>494</v>
      </c>
      <c r="B146" s="85" t="s">
        <v>26</v>
      </c>
      <c r="C146" s="89" t="s">
        <v>483</v>
      </c>
      <c r="D146" s="90" t="s">
        <v>319</v>
      </c>
      <c r="E146" s="87" t="s">
        <v>531</v>
      </c>
      <c r="F146" s="88" t="s">
        <v>526</v>
      </c>
      <c r="G146" s="88" t="s">
        <v>532</v>
      </c>
      <c r="H146" s="118" t="str">
        <f t="shared" si="2"/>
        <v>27.595.780.0001-16</v>
      </c>
    </row>
    <row r="147" spans="1:8">
      <c r="A147" s="92" t="s">
        <v>494</v>
      </c>
      <c r="B147" s="85" t="s">
        <v>26</v>
      </c>
      <c r="C147" s="95" t="s">
        <v>485</v>
      </c>
      <c r="D147" s="90" t="s">
        <v>617</v>
      </c>
      <c r="E147" s="87" t="s">
        <v>525</v>
      </c>
      <c r="F147" s="90" t="s">
        <v>526</v>
      </c>
      <c r="G147" s="90" t="s">
        <v>527</v>
      </c>
      <c r="H147" s="118" t="str">
        <f t="shared" si="2"/>
        <v>05.080.045/0001-37</v>
      </c>
    </row>
    <row r="148" spans="1:8">
      <c r="A148" s="84" t="s">
        <v>494</v>
      </c>
      <c r="B148" s="85" t="s">
        <v>26</v>
      </c>
      <c r="C148" s="99" t="s">
        <v>514</v>
      </c>
      <c r="D148" s="85" t="s">
        <v>618</v>
      </c>
      <c r="E148" s="87" t="s">
        <v>559</v>
      </c>
      <c r="F148" s="87" t="s">
        <v>524</v>
      </c>
      <c r="G148" s="87" t="s">
        <v>519</v>
      </c>
      <c r="H148" s="118" t="str">
        <f t="shared" si="2"/>
        <v>36.388.023/0001-62</v>
      </c>
    </row>
    <row r="149" spans="1:8">
      <c r="A149" s="92" t="s">
        <v>494</v>
      </c>
      <c r="B149" s="85" t="s">
        <v>26</v>
      </c>
      <c r="C149" s="92" t="s">
        <v>619</v>
      </c>
      <c r="D149" s="85" t="s">
        <v>620</v>
      </c>
      <c r="E149" s="85" t="s">
        <v>500</v>
      </c>
      <c r="F149" s="87" t="s">
        <v>524</v>
      </c>
      <c r="G149" s="87" t="s">
        <v>519</v>
      </c>
      <c r="H149" s="118" t="str">
        <f t="shared" si="2"/>
        <v>36.388.023/0001-62</v>
      </c>
    </row>
    <row r="150" spans="1:8">
      <c r="A150" s="92" t="s">
        <v>494</v>
      </c>
      <c r="B150" s="85" t="s">
        <v>26</v>
      </c>
      <c r="C150" s="92" t="s">
        <v>487</v>
      </c>
      <c r="D150" s="85" t="s">
        <v>621</v>
      </c>
      <c r="E150" s="87" t="s">
        <v>622</v>
      </c>
      <c r="F150" s="88" t="s">
        <v>524</v>
      </c>
      <c r="G150" s="88" t="s">
        <v>519</v>
      </c>
      <c r="H150" s="118" t="str">
        <f t="shared" si="2"/>
        <v>36.388.023/0001-62</v>
      </c>
    </row>
    <row r="151" spans="1:8">
      <c r="A151" s="92" t="s">
        <v>494</v>
      </c>
      <c r="B151" s="85" t="s">
        <v>26</v>
      </c>
      <c r="C151" s="92" t="s">
        <v>512</v>
      </c>
      <c r="D151" s="85" t="s">
        <v>623</v>
      </c>
      <c r="E151" s="87" t="s">
        <v>525</v>
      </c>
      <c r="F151" s="87" t="s">
        <v>524</v>
      </c>
      <c r="G151" s="87" t="s">
        <v>519</v>
      </c>
      <c r="H151" s="118" t="str">
        <f t="shared" si="2"/>
        <v>36.388.023/0001-62</v>
      </c>
    </row>
    <row r="152" spans="1:8">
      <c r="A152" s="92" t="s">
        <v>494</v>
      </c>
      <c r="B152" s="85" t="s">
        <v>26</v>
      </c>
      <c r="C152" s="92" t="s">
        <v>624</v>
      </c>
      <c r="D152" s="85" t="s">
        <v>625</v>
      </c>
      <c r="E152" s="85" t="s">
        <v>500</v>
      </c>
      <c r="F152" s="87" t="s">
        <v>524</v>
      </c>
      <c r="G152" s="87" t="s">
        <v>519</v>
      </c>
      <c r="H152" s="118" t="str">
        <f t="shared" si="2"/>
        <v>36.388.023/0001-62</v>
      </c>
    </row>
    <row r="153" spans="1:8">
      <c r="A153" s="92" t="s">
        <v>494</v>
      </c>
      <c r="B153" s="85" t="s">
        <v>26</v>
      </c>
      <c r="C153" s="92" t="s">
        <v>624</v>
      </c>
      <c r="D153" s="85" t="s">
        <v>626</v>
      </c>
      <c r="E153" s="85" t="s">
        <v>500</v>
      </c>
      <c r="F153" s="87" t="s">
        <v>524</v>
      </c>
      <c r="G153" s="87" t="s">
        <v>519</v>
      </c>
      <c r="H153" s="118" t="str">
        <f t="shared" si="2"/>
        <v>36.388.023/0001-62</v>
      </c>
    </row>
    <row r="154" spans="1:8">
      <c r="A154" s="92" t="s">
        <v>338</v>
      </c>
      <c r="B154" s="85" t="s">
        <v>26</v>
      </c>
      <c r="C154" s="89" t="s">
        <v>483</v>
      </c>
      <c r="D154" s="90" t="s">
        <v>337</v>
      </c>
      <c r="E154" s="87" t="s">
        <v>531</v>
      </c>
      <c r="F154" s="88" t="s">
        <v>526</v>
      </c>
      <c r="G154" s="88" t="s">
        <v>532</v>
      </c>
      <c r="H154" s="118" t="str">
        <f t="shared" si="2"/>
        <v>27.595.780.0001-16</v>
      </c>
    </row>
    <row r="155" spans="1:8">
      <c r="A155" s="93" t="s">
        <v>338</v>
      </c>
      <c r="B155" s="85" t="s">
        <v>26</v>
      </c>
      <c r="C155" s="92" t="s">
        <v>575</v>
      </c>
      <c r="D155" s="85" t="s">
        <v>627</v>
      </c>
      <c r="E155" s="87" t="s">
        <v>501</v>
      </c>
      <c r="F155" s="88" t="s">
        <v>524</v>
      </c>
      <c r="G155" s="88" t="s">
        <v>519</v>
      </c>
      <c r="H155" s="118" t="str">
        <f t="shared" si="2"/>
        <v>36.388.023/0001-62</v>
      </c>
    </row>
    <row r="156" spans="1:8">
      <c r="A156" s="92" t="s">
        <v>338</v>
      </c>
      <c r="B156" s="85" t="s">
        <v>26</v>
      </c>
      <c r="C156" s="92" t="s">
        <v>628</v>
      </c>
      <c r="D156" s="85" t="s">
        <v>629</v>
      </c>
      <c r="E156" s="85" t="s">
        <v>501</v>
      </c>
      <c r="F156" s="87" t="s">
        <v>524</v>
      </c>
      <c r="G156" s="87" t="s">
        <v>519</v>
      </c>
      <c r="H156" s="118" t="str">
        <f t="shared" si="2"/>
        <v>36.388.023/0001-62</v>
      </c>
    </row>
    <row r="157" spans="1:8">
      <c r="A157" s="84" t="s">
        <v>210</v>
      </c>
      <c r="B157" s="85" t="s">
        <v>26</v>
      </c>
      <c r="C157" s="89" t="s">
        <v>483</v>
      </c>
      <c r="D157" s="90" t="s">
        <v>209</v>
      </c>
      <c r="E157" s="87" t="s">
        <v>531</v>
      </c>
      <c r="F157" s="88" t="s">
        <v>526</v>
      </c>
      <c r="G157" s="88" t="s">
        <v>532</v>
      </c>
      <c r="H157" s="118" t="str">
        <f t="shared" si="2"/>
        <v>27.595.780.0001-16</v>
      </c>
    </row>
    <row r="158" spans="1:8">
      <c r="A158" s="92" t="s">
        <v>210</v>
      </c>
      <c r="B158" s="85" t="s">
        <v>26</v>
      </c>
      <c r="C158" s="92" t="s">
        <v>513</v>
      </c>
      <c r="D158" s="85" t="s">
        <v>630</v>
      </c>
      <c r="E158" s="87" t="s">
        <v>523</v>
      </c>
      <c r="F158" s="87" t="s">
        <v>524</v>
      </c>
      <c r="G158" s="113" t="s">
        <v>519</v>
      </c>
      <c r="H158" s="118" t="str">
        <f t="shared" si="2"/>
        <v>36.388.023/0001-62</v>
      </c>
    </row>
    <row r="159" spans="1:8">
      <c r="A159" s="84" t="s">
        <v>210</v>
      </c>
      <c r="B159" s="85" t="s">
        <v>26</v>
      </c>
      <c r="C159" s="99" t="s">
        <v>631</v>
      </c>
      <c r="D159" s="85" t="s">
        <v>632</v>
      </c>
      <c r="E159" s="87" t="s">
        <v>559</v>
      </c>
      <c r="F159" s="87" t="s">
        <v>524</v>
      </c>
      <c r="G159" s="87" t="s">
        <v>519</v>
      </c>
      <c r="H159" s="118" t="str">
        <f t="shared" si="2"/>
        <v>36.388.023/0001-62</v>
      </c>
    </row>
    <row r="160" spans="1:8">
      <c r="A160" s="86" t="s">
        <v>210</v>
      </c>
      <c r="B160" s="85" t="s">
        <v>26</v>
      </c>
      <c r="C160" s="99" t="s">
        <v>515</v>
      </c>
      <c r="D160" s="85" t="s">
        <v>633</v>
      </c>
      <c r="E160" s="87" t="s">
        <v>531</v>
      </c>
      <c r="F160" s="88" t="s">
        <v>526</v>
      </c>
      <c r="G160" s="88" t="s">
        <v>519</v>
      </c>
      <c r="H160" s="118" t="str">
        <f t="shared" si="2"/>
        <v>36.388.023/0001-62</v>
      </c>
    </row>
    <row r="161" spans="1:8">
      <c r="A161" s="84" t="s">
        <v>498</v>
      </c>
      <c r="B161" s="85" t="s">
        <v>26</v>
      </c>
      <c r="C161" s="89" t="s">
        <v>483</v>
      </c>
      <c r="D161" s="85" t="s">
        <v>201</v>
      </c>
      <c r="E161" s="87" t="s">
        <v>531</v>
      </c>
      <c r="F161" s="88" t="s">
        <v>526</v>
      </c>
      <c r="G161" s="88" t="s">
        <v>532</v>
      </c>
      <c r="H161" s="118" t="str">
        <f t="shared" si="2"/>
        <v>27.595.780.0001-16</v>
      </c>
    </row>
    <row r="162" spans="1:8">
      <c r="A162" s="84" t="s">
        <v>498</v>
      </c>
      <c r="B162" s="85" t="s">
        <v>26</v>
      </c>
      <c r="C162" s="95" t="s">
        <v>634</v>
      </c>
      <c r="D162" s="88" t="s">
        <v>635</v>
      </c>
      <c r="E162" s="87" t="s">
        <v>501</v>
      </c>
      <c r="F162" s="88" t="s">
        <v>524</v>
      </c>
      <c r="G162" s="88" t="s">
        <v>519</v>
      </c>
      <c r="H162" s="118" t="str">
        <f t="shared" si="2"/>
        <v>36.388.023/0001-62</v>
      </c>
    </row>
    <row r="163" spans="1:8">
      <c r="A163" s="92" t="s">
        <v>498</v>
      </c>
      <c r="B163" s="85" t="s">
        <v>26</v>
      </c>
      <c r="C163" s="92" t="s">
        <v>636</v>
      </c>
      <c r="D163" s="90" t="s">
        <v>637</v>
      </c>
      <c r="E163" s="85" t="s">
        <v>501</v>
      </c>
      <c r="F163" s="87" t="s">
        <v>524</v>
      </c>
      <c r="G163" s="87" t="s">
        <v>519</v>
      </c>
      <c r="H163" s="118" t="str">
        <f t="shared" si="2"/>
        <v>36.388.023/0001-62</v>
      </c>
    </row>
    <row r="164" spans="1:8">
      <c r="A164" s="86" t="s">
        <v>498</v>
      </c>
      <c r="B164" s="85" t="s">
        <v>26</v>
      </c>
      <c r="C164" s="99" t="s">
        <v>515</v>
      </c>
      <c r="D164" s="85" t="s">
        <v>638</v>
      </c>
      <c r="E164" s="87" t="s">
        <v>531</v>
      </c>
      <c r="F164" s="88" t="s">
        <v>526</v>
      </c>
      <c r="G164" s="87" t="s">
        <v>532</v>
      </c>
      <c r="H164" s="118" t="str">
        <f t="shared" si="2"/>
        <v>27.595.780.0001-16</v>
      </c>
    </row>
    <row r="165" spans="1:8">
      <c r="A165" s="92" t="s">
        <v>25</v>
      </c>
      <c r="B165" s="85" t="s">
        <v>26</v>
      </c>
      <c r="C165" s="89" t="s">
        <v>483</v>
      </c>
      <c r="D165" s="90" t="s">
        <v>188</v>
      </c>
      <c r="E165" s="87" t="s">
        <v>531</v>
      </c>
      <c r="F165" s="88" t="s">
        <v>526</v>
      </c>
      <c r="G165" s="88" t="s">
        <v>532</v>
      </c>
      <c r="H165" s="118" t="str">
        <f t="shared" si="2"/>
        <v>27.595.780.0001-16</v>
      </c>
    </row>
    <row r="166" spans="1:8">
      <c r="A166" s="92" t="s">
        <v>25</v>
      </c>
      <c r="B166" s="85" t="s">
        <v>26</v>
      </c>
      <c r="C166" s="89" t="s">
        <v>483</v>
      </c>
      <c r="D166" s="85" t="s">
        <v>329</v>
      </c>
      <c r="E166" s="87" t="s">
        <v>531</v>
      </c>
      <c r="F166" s="88" t="s">
        <v>526</v>
      </c>
      <c r="G166" s="88" t="s">
        <v>532</v>
      </c>
      <c r="H166" s="118" t="str">
        <f t="shared" si="2"/>
        <v>27.595.780.0001-16</v>
      </c>
    </row>
    <row r="167" spans="1:8">
      <c r="A167" s="92" t="s">
        <v>25</v>
      </c>
      <c r="B167" s="85" t="s">
        <v>26</v>
      </c>
      <c r="C167" s="89" t="s">
        <v>483</v>
      </c>
      <c r="D167" s="90" t="s">
        <v>184</v>
      </c>
      <c r="E167" s="87" t="s">
        <v>531</v>
      </c>
      <c r="F167" s="88" t="s">
        <v>526</v>
      </c>
      <c r="G167" s="88" t="s">
        <v>532</v>
      </c>
      <c r="H167" s="118" t="str">
        <f t="shared" si="2"/>
        <v>27.595.780.0001-16</v>
      </c>
    </row>
    <row r="168" spans="1:8">
      <c r="A168" s="92" t="s">
        <v>25</v>
      </c>
      <c r="B168" s="85" t="s">
        <v>26</v>
      </c>
      <c r="C168" s="89" t="s">
        <v>483</v>
      </c>
      <c r="D168" s="90" t="s">
        <v>224</v>
      </c>
      <c r="E168" s="87" t="s">
        <v>531</v>
      </c>
      <c r="F168" s="88" t="s">
        <v>526</v>
      </c>
      <c r="G168" s="88" t="s">
        <v>532</v>
      </c>
      <c r="H168" s="118" t="str">
        <f t="shared" si="2"/>
        <v>27.595.780.0001-16</v>
      </c>
    </row>
    <row r="169" spans="1:8">
      <c r="A169" s="92" t="s">
        <v>25</v>
      </c>
      <c r="B169" s="85" t="s">
        <v>26</v>
      </c>
      <c r="C169" s="89" t="s">
        <v>483</v>
      </c>
      <c r="D169" s="90" t="s">
        <v>639</v>
      </c>
      <c r="E169" s="87" t="s">
        <v>531</v>
      </c>
      <c r="F169" s="88" t="s">
        <v>526</v>
      </c>
      <c r="G169" s="88" t="s">
        <v>532</v>
      </c>
      <c r="H169" s="118" t="str">
        <f t="shared" si="2"/>
        <v>27.595.780.0001-16</v>
      </c>
    </row>
    <row r="170" spans="1:8">
      <c r="A170" s="92" t="s">
        <v>25</v>
      </c>
      <c r="B170" s="85" t="s">
        <v>26</v>
      </c>
      <c r="C170" s="89" t="s">
        <v>483</v>
      </c>
      <c r="D170" s="85" t="s">
        <v>78</v>
      </c>
      <c r="E170" s="87" t="s">
        <v>531</v>
      </c>
      <c r="F170" s="88" t="s">
        <v>526</v>
      </c>
      <c r="G170" s="88" t="s">
        <v>532</v>
      </c>
      <c r="H170" s="118" t="str">
        <f t="shared" si="2"/>
        <v>27.595.780.0001-16</v>
      </c>
    </row>
    <row r="171" spans="1:8">
      <c r="A171" s="92" t="s">
        <v>25</v>
      </c>
      <c r="B171" s="85" t="s">
        <v>26</v>
      </c>
      <c r="C171" s="89" t="s">
        <v>483</v>
      </c>
      <c r="D171" s="90" t="s">
        <v>24</v>
      </c>
      <c r="E171" s="87" t="s">
        <v>531</v>
      </c>
      <c r="F171" s="88" t="s">
        <v>526</v>
      </c>
      <c r="G171" s="88" t="s">
        <v>532</v>
      </c>
      <c r="H171" s="118" t="str">
        <f t="shared" si="2"/>
        <v>27.595.780.0001-16</v>
      </c>
    </row>
    <row r="172" spans="1:8">
      <c r="A172" s="108" t="s">
        <v>25</v>
      </c>
      <c r="B172" s="111" t="s">
        <v>26</v>
      </c>
      <c r="C172" s="110" t="s">
        <v>483</v>
      </c>
      <c r="D172" s="114" t="s">
        <v>113</v>
      </c>
      <c r="E172" s="111" t="s">
        <v>531</v>
      </c>
      <c r="F172" s="112" t="s">
        <v>526</v>
      </c>
      <c r="G172" s="112" t="s">
        <v>532</v>
      </c>
      <c r="H172" s="118" t="str">
        <f t="shared" si="2"/>
        <v>27.595.780.0001-16</v>
      </c>
    </row>
    <row r="173" spans="1:8">
      <c r="A173" s="92" t="s">
        <v>25</v>
      </c>
      <c r="B173" s="85" t="s">
        <v>26</v>
      </c>
      <c r="C173" s="92" t="s">
        <v>575</v>
      </c>
      <c r="D173" s="88" t="s">
        <v>640</v>
      </c>
      <c r="E173" s="85" t="s">
        <v>501</v>
      </c>
      <c r="F173" s="87" t="s">
        <v>524</v>
      </c>
      <c r="G173" s="87" t="s">
        <v>519</v>
      </c>
      <c r="H173" s="118" t="str">
        <f t="shared" si="2"/>
        <v>36.388.023/0001-62</v>
      </c>
    </row>
    <row r="174" spans="1:8">
      <c r="A174" s="92" t="s">
        <v>25</v>
      </c>
      <c r="B174" s="85" t="s">
        <v>26</v>
      </c>
      <c r="C174" s="92" t="s">
        <v>628</v>
      </c>
      <c r="D174" s="85" t="s">
        <v>641</v>
      </c>
      <c r="E174" s="85" t="s">
        <v>501</v>
      </c>
      <c r="F174" s="88" t="s">
        <v>524</v>
      </c>
      <c r="G174" s="88" t="s">
        <v>519</v>
      </c>
      <c r="H174" s="118" t="str">
        <f t="shared" si="2"/>
        <v>36.388.023/0001-62</v>
      </c>
    </row>
    <row r="175" spans="1:8">
      <c r="A175" s="92" t="s">
        <v>25</v>
      </c>
      <c r="B175" s="85" t="s">
        <v>26</v>
      </c>
      <c r="C175" s="92" t="s">
        <v>504</v>
      </c>
      <c r="D175" s="85" t="s">
        <v>642</v>
      </c>
      <c r="E175" s="85" t="s">
        <v>540</v>
      </c>
      <c r="F175" s="87" t="s">
        <v>524</v>
      </c>
      <c r="G175" s="87" t="s">
        <v>519</v>
      </c>
      <c r="H175" s="118" t="str">
        <f t="shared" si="2"/>
        <v>36.388.023/0001-62</v>
      </c>
    </row>
    <row r="176" spans="1:8">
      <c r="A176" s="92" t="s">
        <v>25</v>
      </c>
      <c r="B176" s="85" t="s">
        <v>26</v>
      </c>
      <c r="C176" s="89" t="s">
        <v>487</v>
      </c>
      <c r="D176" s="85" t="s">
        <v>643</v>
      </c>
      <c r="E176" s="87" t="s">
        <v>523</v>
      </c>
      <c r="F176" s="88" t="s">
        <v>524</v>
      </c>
      <c r="G176" s="87" t="s">
        <v>519</v>
      </c>
      <c r="H176" s="118" t="str">
        <f t="shared" si="2"/>
        <v>36.388.023/0001-62</v>
      </c>
    </row>
    <row r="177" spans="1:8">
      <c r="A177" s="92" t="s">
        <v>25</v>
      </c>
      <c r="B177" s="85" t="s">
        <v>26</v>
      </c>
      <c r="C177" s="92" t="s">
        <v>487</v>
      </c>
      <c r="D177" s="85" t="s">
        <v>644</v>
      </c>
      <c r="E177" s="85" t="s">
        <v>523</v>
      </c>
      <c r="F177" s="88" t="s">
        <v>524</v>
      </c>
      <c r="G177" s="88" t="s">
        <v>519</v>
      </c>
      <c r="H177" s="118" t="str">
        <f t="shared" si="2"/>
        <v>36.388.023/0001-62</v>
      </c>
    </row>
    <row r="178" spans="1:8">
      <c r="A178" s="86" t="s">
        <v>25</v>
      </c>
      <c r="B178" s="85" t="s">
        <v>592</v>
      </c>
      <c r="C178" s="99" t="s">
        <v>515</v>
      </c>
      <c r="D178" s="85" t="s">
        <v>645</v>
      </c>
      <c r="E178" s="87" t="s">
        <v>531</v>
      </c>
      <c r="F178" s="88" t="s">
        <v>526</v>
      </c>
      <c r="G178" s="88" t="s">
        <v>519</v>
      </c>
      <c r="H178" s="118" t="str">
        <f t="shared" si="2"/>
        <v>36.388.023/0001-62</v>
      </c>
    </row>
    <row r="179" spans="1:8">
      <c r="A179" s="86" t="s">
        <v>25</v>
      </c>
      <c r="B179" s="85" t="s">
        <v>592</v>
      </c>
      <c r="C179" s="99" t="s">
        <v>515</v>
      </c>
      <c r="D179" s="85" t="s">
        <v>646</v>
      </c>
      <c r="E179" s="87" t="s">
        <v>531</v>
      </c>
      <c r="F179" s="88" t="s">
        <v>526</v>
      </c>
      <c r="G179" s="88" t="s">
        <v>519</v>
      </c>
      <c r="H179" s="118" t="str">
        <f t="shared" si="2"/>
        <v>36.388.023/0001-62</v>
      </c>
    </row>
    <row r="180" spans="1:8">
      <c r="A180" s="92" t="s">
        <v>25</v>
      </c>
      <c r="B180" s="85" t="s">
        <v>26</v>
      </c>
      <c r="C180" s="92" t="s">
        <v>508</v>
      </c>
      <c r="D180" s="90" t="s">
        <v>647</v>
      </c>
      <c r="E180" s="87" t="s">
        <v>523</v>
      </c>
      <c r="F180" s="88" t="s">
        <v>524</v>
      </c>
      <c r="G180" s="87" t="s">
        <v>519</v>
      </c>
      <c r="H180" s="118" t="str">
        <f t="shared" si="2"/>
        <v>36.388.023/0001-62</v>
      </c>
    </row>
    <row r="181" spans="1:8">
      <c r="A181" s="92" t="s">
        <v>25</v>
      </c>
      <c r="B181" s="85" t="s">
        <v>26</v>
      </c>
      <c r="C181" s="92" t="s">
        <v>487</v>
      </c>
      <c r="D181" s="85" t="s">
        <v>648</v>
      </c>
      <c r="E181" s="87" t="s">
        <v>523</v>
      </c>
      <c r="F181" s="87" t="s">
        <v>524</v>
      </c>
      <c r="G181" s="87" t="s">
        <v>519</v>
      </c>
      <c r="H181" s="118" t="str">
        <f t="shared" si="2"/>
        <v>36.388.023/0001-62</v>
      </c>
    </row>
    <row r="182" spans="1:8">
      <c r="A182" s="84" t="s">
        <v>25</v>
      </c>
      <c r="B182" s="85" t="s">
        <v>26</v>
      </c>
      <c r="C182" s="95" t="s">
        <v>649</v>
      </c>
      <c r="D182" s="88" t="s">
        <v>650</v>
      </c>
      <c r="E182" s="87" t="s">
        <v>501</v>
      </c>
      <c r="F182" s="88" t="s">
        <v>524</v>
      </c>
      <c r="G182" s="88" t="s">
        <v>519</v>
      </c>
      <c r="H182" s="118" t="str">
        <f t="shared" si="2"/>
        <v>36.388.023/0001-62</v>
      </c>
    </row>
    <row r="183" spans="1:8">
      <c r="A183" s="92" t="s">
        <v>25</v>
      </c>
      <c r="B183" s="85" t="s">
        <v>26</v>
      </c>
      <c r="C183" s="89" t="s">
        <v>483</v>
      </c>
      <c r="D183" s="88" t="s">
        <v>651</v>
      </c>
      <c r="E183" s="87" t="s">
        <v>531</v>
      </c>
      <c r="F183" s="88" t="s">
        <v>526</v>
      </c>
      <c r="G183" s="88" t="s">
        <v>532</v>
      </c>
      <c r="H183" s="118" t="str">
        <f t="shared" si="2"/>
        <v>27.595.780.0001-16</v>
      </c>
    </row>
    <row r="184" spans="1:8">
      <c r="A184" s="92" t="s">
        <v>25</v>
      </c>
      <c r="B184" s="85" t="s">
        <v>26</v>
      </c>
      <c r="C184" s="92" t="s">
        <v>652</v>
      </c>
      <c r="D184" s="85" t="s">
        <v>653</v>
      </c>
      <c r="E184" s="87" t="s">
        <v>523</v>
      </c>
      <c r="F184" s="87" t="s">
        <v>524</v>
      </c>
      <c r="G184" s="87" t="s">
        <v>519</v>
      </c>
      <c r="H184" s="118" t="str">
        <f t="shared" si="2"/>
        <v>36.388.023/0001-62</v>
      </c>
    </row>
    <row r="185" spans="1:8">
      <c r="A185" s="92" t="s">
        <v>25</v>
      </c>
      <c r="B185" s="85" t="s">
        <v>26</v>
      </c>
      <c r="C185" s="89" t="s">
        <v>483</v>
      </c>
      <c r="D185" s="90" t="s">
        <v>102</v>
      </c>
      <c r="E185" s="87" t="s">
        <v>531</v>
      </c>
      <c r="F185" s="88" t="s">
        <v>526</v>
      </c>
      <c r="G185" s="88" t="s">
        <v>532</v>
      </c>
      <c r="H185" s="118" t="str">
        <f t="shared" si="2"/>
        <v>27.595.780.0001-16</v>
      </c>
    </row>
    <row r="186" spans="1:8">
      <c r="A186" s="92" t="s">
        <v>25</v>
      </c>
      <c r="B186" s="85" t="s">
        <v>26</v>
      </c>
      <c r="C186" s="89" t="s">
        <v>483</v>
      </c>
      <c r="D186" s="90" t="s">
        <v>654</v>
      </c>
      <c r="E186" s="87" t="s">
        <v>531</v>
      </c>
      <c r="F186" s="88" t="s">
        <v>526</v>
      </c>
      <c r="G186" s="88" t="s">
        <v>532</v>
      </c>
      <c r="H186" s="118" t="str">
        <f t="shared" si="2"/>
        <v>27.595.780.0001-16</v>
      </c>
    </row>
    <row r="187" spans="1:8">
      <c r="A187" s="92" t="s">
        <v>25</v>
      </c>
      <c r="B187" s="85" t="s">
        <v>26</v>
      </c>
      <c r="C187" s="89" t="s">
        <v>483</v>
      </c>
      <c r="D187" s="90" t="s">
        <v>655</v>
      </c>
      <c r="E187" s="87" t="s">
        <v>531</v>
      </c>
      <c r="F187" s="88" t="s">
        <v>526</v>
      </c>
      <c r="G187" s="88" t="s">
        <v>532</v>
      </c>
      <c r="H187" s="118" t="str">
        <f t="shared" si="2"/>
        <v>27.595.780.0001-16</v>
      </c>
    </row>
    <row r="188" spans="1:8">
      <c r="A188" s="92" t="s">
        <v>25</v>
      </c>
      <c r="B188" s="85" t="s">
        <v>26</v>
      </c>
      <c r="C188" s="89" t="s">
        <v>483</v>
      </c>
      <c r="D188" s="90" t="s">
        <v>656</v>
      </c>
      <c r="E188" s="87" t="s">
        <v>531</v>
      </c>
      <c r="F188" s="88" t="s">
        <v>526</v>
      </c>
      <c r="G188" s="88" t="s">
        <v>532</v>
      </c>
      <c r="H188" s="118" t="str">
        <f t="shared" si="2"/>
        <v>27.595.780.0001-16</v>
      </c>
    </row>
    <row r="189" spans="1:8">
      <c r="A189" s="115" t="s">
        <v>25</v>
      </c>
      <c r="B189" s="111" t="s">
        <v>26</v>
      </c>
      <c r="C189" s="110" t="s">
        <v>514</v>
      </c>
      <c r="D189" s="114" t="s">
        <v>657</v>
      </c>
      <c r="E189" s="116" t="s">
        <v>559</v>
      </c>
      <c r="F189" s="112" t="s">
        <v>524</v>
      </c>
      <c r="G189" s="112" t="s">
        <v>519</v>
      </c>
      <c r="H189" s="118" t="str">
        <f t="shared" si="2"/>
        <v>36.388.023/0001-62</v>
      </c>
    </row>
    <row r="190" spans="1:8">
      <c r="A190" s="92" t="s">
        <v>25</v>
      </c>
      <c r="B190" s="85" t="s">
        <v>26</v>
      </c>
      <c r="C190" s="92" t="s">
        <v>506</v>
      </c>
      <c r="D190" s="85" t="s">
        <v>658</v>
      </c>
      <c r="E190" s="87" t="s">
        <v>659</v>
      </c>
      <c r="F190" s="88" t="s">
        <v>524</v>
      </c>
      <c r="G190" s="87" t="s">
        <v>519</v>
      </c>
      <c r="H190" s="118" t="str">
        <f t="shared" si="2"/>
        <v>36.388.023/0001-62</v>
      </c>
    </row>
    <row r="191" spans="1:8">
      <c r="A191" s="92" t="s">
        <v>25</v>
      </c>
      <c r="B191" s="85" t="s">
        <v>26</v>
      </c>
      <c r="C191" s="89" t="s">
        <v>495</v>
      </c>
      <c r="D191" s="88" t="s">
        <v>660</v>
      </c>
      <c r="E191" s="87" t="s">
        <v>543</v>
      </c>
      <c r="F191" s="88" t="s">
        <v>524</v>
      </c>
      <c r="G191" s="88" t="s">
        <v>519</v>
      </c>
      <c r="H191" s="118" t="str">
        <f t="shared" si="2"/>
        <v>36.388.023/0001-62</v>
      </c>
    </row>
    <row r="192" spans="1:8">
      <c r="A192" s="92" t="s">
        <v>25</v>
      </c>
      <c r="B192" s="85" t="s">
        <v>26</v>
      </c>
      <c r="C192" s="92" t="s">
        <v>495</v>
      </c>
      <c r="D192" s="85" t="s">
        <v>661</v>
      </c>
      <c r="E192" s="85" t="s">
        <v>543</v>
      </c>
      <c r="F192" s="87" t="s">
        <v>524</v>
      </c>
      <c r="G192" s="87" t="s">
        <v>519</v>
      </c>
      <c r="H192" s="118" t="str">
        <f t="shared" si="2"/>
        <v>36.388.023/0001-62</v>
      </c>
    </row>
    <row r="193" spans="1:8">
      <c r="A193" s="92" t="s">
        <v>25</v>
      </c>
      <c r="B193" s="85" t="s">
        <v>26</v>
      </c>
      <c r="C193" s="92" t="s">
        <v>489</v>
      </c>
      <c r="D193" s="90" t="s">
        <v>662</v>
      </c>
      <c r="E193" s="85" t="s">
        <v>663</v>
      </c>
      <c r="F193" s="88" t="s">
        <v>524</v>
      </c>
      <c r="G193" s="88" t="s">
        <v>519</v>
      </c>
      <c r="H193" s="118" t="str">
        <f t="shared" si="2"/>
        <v>36.388.023/0001-62</v>
      </c>
    </row>
    <row r="194" spans="1:8">
      <c r="A194" s="92" t="s">
        <v>25</v>
      </c>
      <c r="B194" s="85" t="s">
        <v>26</v>
      </c>
      <c r="C194" s="92" t="s">
        <v>487</v>
      </c>
      <c r="D194" s="90" t="s">
        <v>664</v>
      </c>
      <c r="E194" s="87" t="s">
        <v>523</v>
      </c>
      <c r="F194" s="88" t="s">
        <v>524</v>
      </c>
      <c r="G194" s="87" t="s">
        <v>519</v>
      </c>
      <c r="H194" s="118" t="str">
        <f t="shared" ref="H194:H203" si="3">VLOOKUP(G194,$A$214:$B$217,2,0)</f>
        <v>36.388.023/0001-62</v>
      </c>
    </row>
    <row r="195" spans="1:8">
      <c r="A195" s="92" t="s">
        <v>25</v>
      </c>
      <c r="B195" s="85" t="s">
        <v>26</v>
      </c>
      <c r="C195" s="92" t="s">
        <v>487</v>
      </c>
      <c r="D195" s="90" t="s">
        <v>665</v>
      </c>
      <c r="E195" s="87" t="s">
        <v>523</v>
      </c>
      <c r="F195" s="87" t="s">
        <v>524</v>
      </c>
      <c r="G195" s="87" t="s">
        <v>519</v>
      </c>
      <c r="H195" s="118" t="str">
        <f t="shared" si="3"/>
        <v>36.388.023/0001-62</v>
      </c>
    </row>
    <row r="196" spans="1:8">
      <c r="A196" s="92" t="s">
        <v>25</v>
      </c>
      <c r="B196" s="85" t="s">
        <v>26</v>
      </c>
      <c r="C196" s="92" t="s">
        <v>487</v>
      </c>
      <c r="D196" s="85" t="s">
        <v>666</v>
      </c>
      <c r="E196" s="87" t="s">
        <v>622</v>
      </c>
      <c r="F196" s="88" t="s">
        <v>524</v>
      </c>
      <c r="G196" s="88" t="s">
        <v>519</v>
      </c>
      <c r="H196" s="118" t="str">
        <f t="shared" si="3"/>
        <v>36.388.023/0001-62</v>
      </c>
    </row>
    <row r="197" spans="1:8">
      <c r="A197" s="92" t="s">
        <v>25</v>
      </c>
      <c r="B197" s="85" t="s">
        <v>26</v>
      </c>
      <c r="C197" s="92" t="s">
        <v>487</v>
      </c>
      <c r="D197" s="85" t="s">
        <v>667</v>
      </c>
      <c r="E197" s="87" t="s">
        <v>523</v>
      </c>
      <c r="F197" s="88" t="s">
        <v>524</v>
      </c>
      <c r="G197" s="87" t="s">
        <v>519</v>
      </c>
      <c r="H197" s="118" t="str">
        <f t="shared" si="3"/>
        <v>36.388.023/0001-62</v>
      </c>
    </row>
    <row r="198" spans="1:8">
      <c r="A198" s="92" t="s">
        <v>25</v>
      </c>
      <c r="B198" s="85" t="s">
        <v>26</v>
      </c>
      <c r="C198" s="89" t="s">
        <v>493</v>
      </c>
      <c r="D198" s="90" t="s">
        <v>668</v>
      </c>
      <c r="E198" s="87" t="s">
        <v>540</v>
      </c>
      <c r="F198" s="88" t="s">
        <v>524</v>
      </c>
      <c r="G198" s="88" t="s">
        <v>519</v>
      </c>
      <c r="H198" s="118" t="str">
        <f t="shared" si="3"/>
        <v>36.388.023/0001-62</v>
      </c>
    </row>
    <row r="199" spans="1:8">
      <c r="A199" s="92" t="s">
        <v>25</v>
      </c>
      <c r="B199" s="85" t="s">
        <v>26</v>
      </c>
      <c r="C199" s="89" t="s">
        <v>483</v>
      </c>
      <c r="D199" s="88" t="s">
        <v>669</v>
      </c>
      <c r="E199" s="87" t="s">
        <v>531</v>
      </c>
      <c r="F199" s="88" t="s">
        <v>526</v>
      </c>
      <c r="G199" s="88" t="s">
        <v>532</v>
      </c>
      <c r="H199" s="118" t="str">
        <f t="shared" si="3"/>
        <v>27.595.780.0001-16</v>
      </c>
    </row>
    <row r="200" spans="1:8">
      <c r="A200" s="92" t="s">
        <v>25</v>
      </c>
      <c r="B200" s="85" t="s">
        <v>26</v>
      </c>
      <c r="C200" s="89" t="s">
        <v>483</v>
      </c>
      <c r="D200" s="90" t="s">
        <v>392</v>
      </c>
      <c r="E200" s="87" t="s">
        <v>531</v>
      </c>
      <c r="F200" s="88" t="s">
        <v>526</v>
      </c>
      <c r="G200" s="88" t="s">
        <v>532</v>
      </c>
      <c r="H200" s="118" t="str">
        <f t="shared" si="3"/>
        <v>27.595.780.0001-16</v>
      </c>
    </row>
    <row r="201" spans="1:8">
      <c r="A201" s="84" t="s">
        <v>25</v>
      </c>
      <c r="B201" s="85" t="s">
        <v>131</v>
      </c>
      <c r="C201" s="89" t="s">
        <v>483</v>
      </c>
      <c r="D201" s="90" t="s">
        <v>181</v>
      </c>
      <c r="E201" s="87" t="s">
        <v>531</v>
      </c>
      <c r="F201" s="88" t="s">
        <v>526</v>
      </c>
      <c r="G201" s="88" t="s">
        <v>532</v>
      </c>
      <c r="H201" s="118" t="str">
        <f t="shared" si="3"/>
        <v>27.595.780.0001-16</v>
      </c>
    </row>
    <row r="202" spans="1:8">
      <c r="A202" s="92" t="s">
        <v>25</v>
      </c>
      <c r="B202" s="85" t="s">
        <v>26</v>
      </c>
      <c r="C202" s="89" t="s">
        <v>483</v>
      </c>
      <c r="D202" s="90" t="s">
        <v>670</v>
      </c>
      <c r="E202" s="87" t="s">
        <v>531</v>
      </c>
      <c r="F202" s="88" t="s">
        <v>526</v>
      </c>
      <c r="G202" s="88" t="s">
        <v>532</v>
      </c>
      <c r="H202" s="118" t="str">
        <f t="shared" si="3"/>
        <v>27.595.780.0001-16</v>
      </c>
    </row>
    <row r="203" spans="1:8">
      <c r="A203" s="84" t="s">
        <v>25</v>
      </c>
      <c r="B203" s="85" t="s">
        <v>131</v>
      </c>
      <c r="C203" s="89" t="s">
        <v>483</v>
      </c>
      <c r="D203" s="90" t="s">
        <v>198</v>
      </c>
      <c r="E203" s="87" t="s">
        <v>531</v>
      </c>
      <c r="F203" s="88" t="s">
        <v>526</v>
      </c>
      <c r="G203" s="88" t="s">
        <v>532</v>
      </c>
      <c r="H203" s="118" t="str">
        <f t="shared" si="3"/>
        <v>27.595.780.0001-16</v>
      </c>
    </row>
    <row r="204" spans="1:8">
      <c r="A204" s="86" t="s">
        <v>25</v>
      </c>
      <c r="B204" s="85" t="s">
        <v>26</v>
      </c>
      <c r="C204" s="89" t="s">
        <v>483</v>
      </c>
      <c r="D204" s="88" t="s">
        <v>247</v>
      </c>
      <c r="E204" s="117" t="s">
        <v>531</v>
      </c>
      <c r="F204" s="88" t="s">
        <v>526</v>
      </c>
      <c r="G204" s="88" t="s">
        <v>532</v>
      </c>
      <c r="H204" s="118" t="str">
        <f t="shared" ref="H204:H211" si="4">VLOOKUP(G204,$A$214:$B$217,2,0)</f>
        <v>27.595.780.0001-16</v>
      </c>
    </row>
    <row r="205" spans="1:8">
      <c r="A205" s="92" t="s">
        <v>25</v>
      </c>
      <c r="B205" s="85" t="s">
        <v>26</v>
      </c>
      <c r="C205" s="92" t="s">
        <v>487</v>
      </c>
      <c r="D205" s="90" t="s">
        <v>671</v>
      </c>
      <c r="E205" s="87" t="s">
        <v>523</v>
      </c>
      <c r="F205" s="88" t="s">
        <v>524</v>
      </c>
      <c r="G205" s="87" t="s">
        <v>519</v>
      </c>
      <c r="H205" s="118" t="str">
        <f t="shared" si="4"/>
        <v>36.388.023/0001-62</v>
      </c>
    </row>
    <row r="206" spans="1:8">
      <c r="A206" s="92" t="s">
        <v>25</v>
      </c>
      <c r="B206" s="85" t="s">
        <v>26</v>
      </c>
      <c r="C206" s="92" t="s">
        <v>487</v>
      </c>
      <c r="D206" s="90" t="s">
        <v>672</v>
      </c>
      <c r="E206" s="87" t="s">
        <v>523</v>
      </c>
      <c r="F206" s="88" t="s">
        <v>524</v>
      </c>
      <c r="G206" s="87" t="s">
        <v>519</v>
      </c>
      <c r="H206" s="118" t="str">
        <f t="shared" si="4"/>
        <v>36.388.023/0001-62</v>
      </c>
    </row>
    <row r="207" spans="1:8">
      <c r="A207" s="92" t="s">
        <v>25</v>
      </c>
      <c r="B207" s="85" t="s">
        <v>26</v>
      </c>
      <c r="C207" s="95" t="s">
        <v>485</v>
      </c>
      <c r="D207" s="90" t="s">
        <v>673</v>
      </c>
      <c r="E207" s="87" t="s">
        <v>525</v>
      </c>
      <c r="F207" s="90" t="s">
        <v>526</v>
      </c>
      <c r="G207" s="90" t="s">
        <v>527</v>
      </c>
      <c r="H207" s="118" t="str">
        <f t="shared" si="4"/>
        <v>05.080.045/0001-37</v>
      </c>
    </row>
    <row r="208" spans="1:8">
      <c r="A208" s="91" t="s">
        <v>503</v>
      </c>
      <c r="B208" s="85" t="s">
        <v>26</v>
      </c>
      <c r="C208" s="95" t="s">
        <v>485</v>
      </c>
      <c r="D208" s="88" t="s">
        <v>674</v>
      </c>
      <c r="E208" s="87" t="s">
        <v>525</v>
      </c>
      <c r="F208" s="90" t="s">
        <v>526</v>
      </c>
      <c r="G208" s="90" t="s">
        <v>527</v>
      </c>
      <c r="H208" s="118" t="str">
        <f t="shared" si="4"/>
        <v>05.080.045/0001-37</v>
      </c>
    </row>
    <row r="209" spans="1:8">
      <c r="A209" s="92" t="s">
        <v>503</v>
      </c>
      <c r="B209" s="85" t="s">
        <v>26</v>
      </c>
      <c r="C209" s="92" t="s">
        <v>516</v>
      </c>
      <c r="D209" s="85" t="s">
        <v>675</v>
      </c>
      <c r="E209" s="87" t="s">
        <v>525</v>
      </c>
      <c r="F209" s="87" t="s">
        <v>526</v>
      </c>
      <c r="G209" s="87" t="s">
        <v>676</v>
      </c>
      <c r="H209" s="118" t="s">
        <v>592</v>
      </c>
    </row>
    <row r="210" spans="1:8">
      <c r="A210" s="92" t="s">
        <v>503</v>
      </c>
      <c r="B210" s="85" t="s">
        <v>26</v>
      </c>
      <c r="C210" s="92" t="s">
        <v>516</v>
      </c>
      <c r="D210" s="85" t="s">
        <v>677</v>
      </c>
      <c r="E210" s="87" t="s">
        <v>525</v>
      </c>
      <c r="F210" s="87" t="s">
        <v>526</v>
      </c>
      <c r="G210" s="87" t="s">
        <v>676</v>
      </c>
      <c r="H210" s="118" t="s">
        <v>592</v>
      </c>
    </row>
    <row r="211" spans="1:8">
      <c r="A211" s="93" t="s">
        <v>505</v>
      </c>
      <c r="B211" s="85" t="s">
        <v>26</v>
      </c>
      <c r="C211" s="89" t="s">
        <v>483</v>
      </c>
      <c r="D211" s="90" t="s">
        <v>349</v>
      </c>
      <c r="E211" s="87" t="s">
        <v>531</v>
      </c>
      <c r="F211" s="88" t="s">
        <v>526</v>
      </c>
      <c r="G211" s="88" t="s">
        <v>532</v>
      </c>
      <c r="H211" s="118" t="str">
        <f t="shared" si="4"/>
        <v>27.595.780.0001-16</v>
      </c>
    </row>
    <row r="212" spans="1:8">
      <c r="A212" s="92" t="s">
        <v>505</v>
      </c>
      <c r="B212" s="85" t="s">
        <v>26</v>
      </c>
      <c r="C212" s="89" t="s">
        <v>483</v>
      </c>
      <c r="D212" s="88" t="s">
        <v>678</v>
      </c>
      <c r="E212" s="87" t="s">
        <v>531</v>
      </c>
      <c r="F212" s="88" t="s">
        <v>526</v>
      </c>
      <c r="G212" s="88" t="s">
        <v>532</v>
      </c>
      <c r="H212" s="88" t="str">
        <f>VLOOKUP(G212,$A$214:$B$217,2,0)</f>
        <v>27.595.780.0001-16</v>
      </c>
    </row>
    <row r="213" spans="1:8" ht="15.75" customHeight="1">
      <c r="A213" s="92" t="s">
        <v>522</v>
      </c>
      <c r="B213" s="92" t="s">
        <v>680</v>
      </c>
    </row>
    <row r="214" spans="1:8" ht="15.75" customHeight="1">
      <c r="A214" s="92" t="s">
        <v>519</v>
      </c>
      <c r="B214" s="92" t="s">
        <v>681</v>
      </c>
    </row>
    <row r="215" spans="1:8" ht="15.75" customHeight="1">
      <c r="A215" s="92" t="s">
        <v>532</v>
      </c>
      <c r="B215" s="92" t="s">
        <v>682</v>
      </c>
    </row>
    <row r="216" spans="1:8" ht="15.75" customHeight="1">
      <c r="A216" s="92" t="s">
        <v>527</v>
      </c>
      <c r="B216" s="92" t="s">
        <v>683</v>
      </c>
    </row>
    <row r="217" spans="1:8" ht="15.75" customHeight="1">
      <c r="A217" s="92" t="s">
        <v>684</v>
      </c>
      <c r="B217" s="92" t="s">
        <v>685</v>
      </c>
    </row>
  </sheetData>
  <conditionalFormatting sqref="E13 E47:E49 E52 E68 E70:E76 E80 E86 E90 E107 E119:E120 E124 E127:E128 E141 E146 E156 E166:E172 E176:E185 E187:E188 E194:E206 E208:E209 E212">
    <cfRule type="cellIs" dxfId="4" priority="1" operator="equal">
      <formula>"ENVIADO"</formula>
    </cfRule>
  </conditionalFormatting>
  <conditionalFormatting sqref="E13 E47:E49 E52 E68 E70:E76 E80 E86 E90 E107 E119:E120 E124 E127:E128 E141 E146 E156 E166:E172 E176:E185 E187:E188 E194:E206 E208:E209 E212">
    <cfRule type="cellIs" dxfId="3" priority="2" operator="equal">
      <formula>"VERIFICAR"</formula>
    </cfRule>
  </conditionalFormatting>
  <conditionalFormatting sqref="E13 E47:E49 E52 E68 E70:E76 E80 E86 E90 E107 E119:E120 E124 E127:E128 E141 E146 E156 E166:E172 E176:E185 E187:E188 E194:E206 E208:E209 E212">
    <cfRule type="containsText" dxfId="2" priority="3" operator="containsText" text="PENDENTE">
      <formula>NOT(ISERROR(SEARCH(("PENDENTE"),(E13))))</formula>
    </cfRule>
  </conditionalFormatting>
  <conditionalFormatting sqref="D49">
    <cfRule type="expression" dxfId="1" priority="4">
      <formula>COUNTIF(#REF!,D49)&gt;1</formula>
    </cfRule>
  </conditionalFormatting>
  <conditionalFormatting sqref="D1:D48 D50:D144 D146:D176 D178:D190 D192:D209 D212">
    <cfRule type="expression" dxfId="0" priority="8">
      <formula>COUNTIF(D:D,D1)&gt;1</formula>
    </cfRule>
  </conditionalFormatting>
  <pageMargins left="0.511811024" right="0.511811024" top="0.78740157499999996" bottom="0.78740157499999996" header="0.31496062000000002" footer="0.31496062000000002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VEÍCULOS EM MANUTENÇÃO</vt:lpstr>
      <vt:lpstr>COMUNICAÇÃO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Barros da Silva Rosa</dc:creator>
  <cp:lastModifiedBy>leonardo.rosa</cp:lastModifiedBy>
  <dcterms:created xsi:type="dcterms:W3CDTF">2026-06-11T19:43:55Z</dcterms:created>
  <dcterms:modified xsi:type="dcterms:W3CDTF">2026-06-11T19:43:55Z</dcterms:modified>
</cp:coreProperties>
</file>